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codeName="ThisWorkbook" defaultThemeVersion="124226"/>
  <mc:AlternateContent xmlns:mc="http://schemas.openxmlformats.org/markup-compatibility/2006">
    <mc:Choice Requires="x15">
      <x15ac:absPath xmlns:x15ac="http://schemas.microsoft.com/office/spreadsheetml/2010/11/ac" url="C:\Users\Sony\Desktop\COMUNICACIONES\GOBIERNO\"/>
    </mc:Choice>
  </mc:AlternateContent>
  <bookViews>
    <workbookView xWindow="0" yWindow="0" windowWidth="24000" windowHeight="8910" activeTab="1"/>
  </bookViews>
  <sheets>
    <sheet name="MAPA DE MEDIOS 2016" sheetId="6" r:id="rId1"/>
    <sheet name="PLAN DE COMUNICACIONES 2016" sheetId="4" r:id="rId2"/>
    <sheet name="CONTROL INTERNO" sheetId="9" state="hidden" r:id="rId3"/>
    <sheet name="PLANEACIÓN Y CALIDAD" sheetId="10" state="hidden" r:id="rId4"/>
    <sheet name="PIGA" sheetId="2" state="hidden" r:id="rId5"/>
    <sheet name="GESTIÓN DOCUMENTAL" sheetId="11" state="hidden" r:id="rId6"/>
    <sheet name="SISTEMAS" sheetId="12" state="hidden" r:id="rId7"/>
    <sheet name="SUBGERENCIA ADMINISTRATIVA" sheetId="13" state="hidden" r:id="rId8"/>
    <sheet name="GERENCIA" sheetId="14" state="hidden" r:id="rId9"/>
    <sheet name="TALENTO HUMANO" sheetId="19" state="hidden" r:id="rId10"/>
    <sheet name="PAI" sheetId="15" state="hidden" r:id="rId11"/>
    <sheet name="PIC" sheetId="16" state="hidden" r:id="rId12"/>
    <sheet name="PYP" sheetId="17" state="hidden" r:id="rId13"/>
    <sheet name="SERVICIO AL CIUDADANO" sheetId="18" state="hidden" r:id="rId14"/>
    <sheet name="PLANEACIÓN" sheetId="20" state="hidden" r:id="rId15"/>
    <sheet name="SUBSALUD" sheetId="21" state="hidden" r:id="rId16"/>
    <sheet name="RESUMEN" sheetId="1" state="hidden" r:id="rId17"/>
    <sheet name="CONTROL PIEZAS DE COMUNICACIÓN" sheetId="7" state="hidden" r:id="rId18"/>
    <sheet name="Hoja1" sheetId="22" r:id="rId19"/>
  </sheets>
  <definedNames>
    <definedName name="_xlnm._FilterDatabase" localSheetId="4" hidden="1">PIGA!$A$1:$V$55</definedName>
    <definedName name="_xlnm.Print_Area" localSheetId="1">'PLAN DE COMUNICACIONES 2016'!$A$1:$BD$28</definedName>
  </definedNames>
  <calcPr calcId="171027"/>
</workbook>
</file>

<file path=xl/calcChain.xml><?xml version="1.0" encoding="utf-8"?>
<calcChain xmlns="http://schemas.openxmlformats.org/spreadsheetml/2006/main">
  <c r="U55" i="21" l="1"/>
  <c r="U54" i="21"/>
  <c r="U53" i="21"/>
  <c r="U52" i="21"/>
  <c r="U51" i="21"/>
  <c r="U50" i="21"/>
  <c r="U49" i="21"/>
  <c r="U48" i="21"/>
  <c r="U47" i="21"/>
  <c r="U46" i="21"/>
  <c r="U42" i="21"/>
  <c r="U41" i="21"/>
  <c r="U40" i="21"/>
  <c r="U39" i="21"/>
  <c r="U38" i="21"/>
  <c r="U37" i="21"/>
  <c r="U36" i="21"/>
  <c r="U35" i="21"/>
  <c r="U34" i="21"/>
  <c r="U33" i="21"/>
  <c r="U29" i="21"/>
  <c r="U28" i="21"/>
  <c r="U27" i="21"/>
  <c r="U26" i="21"/>
  <c r="U25" i="21"/>
  <c r="U24" i="21"/>
  <c r="U23" i="21"/>
  <c r="U22" i="21"/>
  <c r="U21" i="21"/>
  <c r="U20" i="21"/>
  <c r="U16" i="21"/>
  <c r="U15" i="21"/>
  <c r="U14" i="21"/>
  <c r="U13" i="21"/>
  <c r="U12" i="21"/>
  <c r="U11" i="21"/>
  <c r="U10" i="21"/>
  <c r="U9" i="21"/>
  <c r="U8" i="21"/>
  <c r="U7" i="21"/>
  <c r="V7" i="21" s="1"/>
  <c r="U55" i="20"/>
  <c r="U54" i="20"/>
  <c r="U53" i="20"/>
  <c r="U52" i="20"/>
  <c r="U51" i="20"/>
  <c r="U50" i="20"/>
  <c r="U49" i="20"/>
  <c r="U48" i="20"/>
  <c r="U47" i="20"/>
  <c r="U46" i="20"/>
  <c r="U42" i="20"/>
  <c r="U41" i="20"/>
  <c r="U40" i="20"/>
  <c r="U39" i="20"/>
  <c r="U38" i="20"/>
  <c r="U37" i="20"/>
  <c r="U36" i="20"/>
  <c r="U35" i="20"/>
  <c r="U34" i="20"/>
  <c r="U33" i="20"/>
  <c r="U29" i="20"/>
  <c r="U28" i="20"/>
  <c r="U27" i="20"/>
  <c r="U26" i="20"/>
  <c r="U25" i="20"/>
  <c r="U24" i="20"/>
  <c r="U23" i="20"/>
  <c r="U22" i="20"/>
  <c r="U21" i="20"/>
  <c r="U20" i="20"/>
  <c r="U16" i="20"/>
  <c r="U15" i="20"/>
  <c r="U14" i="20"/>
  <c r="U13" i="20"/>
  <c r="U12" i="20"/>
  <c r="U11" i="20"/>
  <c r="U10" i="20"/>
  <c r="U9" i="20"/>
  <c r="U8" i="20"/>
  <c r="U7" i="20"/>
  <c r="V7" i="20" s="1"/>
  <c r="U21" i="13"/>
  <c r="U22" i="13"/>
  <c r="U23" i="13"/>
  <c r="U24" i="13"/>
  <c r="U25" i="13"/>
  <c r="U26" i="13"/>
  <c r="U27" i="13"/>
  <c r="U28" i="13"/>
  <c r="U29" i="13"/>
  <c r="U20" i="13"/>
  <c r="U54" i="18"/>
  <c r="U21" i="2"/>
  <c r="U57" i="19"/>
  <c r="U56" i="19"/>
  <c r="U55" i="19"/>
  <c r="U54" i="19"/>
  <c r="U53" i="19"/>
  <c r="U52" i="19"/>
  <c r="U51" i="19"/>
  <c r="U50" i="19"/>
  <c r="U49" i="19"/>
  <c r="U48" i="19"/>
  <c r="U44" i="19"/>
  <c r="U43" i="19"/>
  <c r="U42" i="19"/>
  <c r="U41" i="19"/>
  <c r="U40" i="19"/>
  <c r="U39" i="19"/>
  <c r="U38" i="19"/>
  <c r="U37" i="19"/>
  <c r="U36" i="19"/>
  <c r="U35" i="19"/>
  <c r="U31" i="19"/>
  <c r="U28" i="19"/>
  <c r="U27" i="19"/>
  <c r="U26" i="19"/>
  <c r="U25" i="19"/>
  <c r="U24" i="19"/>
  <c r="U23" i="19"/>
  <c r="U22" i="19"/>
  <c r="U21" i="19"/>
  <c r="U20" i="19"/>
  <c r="U16" i="19"/>
  <c r="U15" i="19"/>
  <c r="U14" i="19"/>
  <c r="U13" i="19"/>
  <c r="U12" i="19"/>
  <c r="U11" i="19"/>
  <c r="U10" i="19"/>
  <c r="U9" i="19"/>
  <c r="U8" i="19"/>
  <c r="U7" i="19"/>
  <c r="V7" i="19" s="1"/>
  <c r="U55" i="18"/>
  <c r="U53" i="18"/>
  <c r="U52" i="18"/>
  <c r="U51" i="18"/>
  <c r="U50" i="18"/>
  <c r="U49" i="18"/>
  <c r="U48" i="18"/>
  <c r="U47" i="18"/>
  <c r="U46" i="18"/>
  <c r="U42" i="18"/>
  <c r="U41" i="18"/>
  <c r="U40" i="18"/>
  <c r="U39" i="18"/>
  <c r="U38" i="18"/>
  <c r="U37" i="18"/>
  <c r="U36" i="18"/>
  <c r="U35" i="18"/>
  <c r="U34" i="18"/>
  <c r="U33" i="18"/>
  <c r="U29" i="18"/>
  <c r="U28" i="18"/>
  <c r="U27" i="18"/>
  <c r="U26" i="18"/>
  <c r="U25" i="18"/>
  <c r="U24" i="18"/>
  <c r="U23" i="18"/>
  <c r="U22" i="18"/>
  <c r="U21" i="18"/>
  <c r="U20" i="18"/>
  <c r="U16" i="18"/>
  <c r="U15" i="18"/>
  <c r="U14" i="18"/>
  <c r="U13" i="18"/>
  <c r="U12" i="18"/>
  <c r="U11" i="18"/>
  <c r="U10" i="18"/>
  <c r="U9" i="18"/>
  <c r="U8" i="18"/>
  <c r="U7" i="18"/>
  <c r="U55" i="17"/>
  <c r="U54" i="17"/>
  <c r="U53" i="17"/>
  <c r="U52" i="17"/>
  <c r="U51" i="17"/>
  <c r="U50" i="17"/>
  <c r="U49" i="17"/>
  <c r="U48" i="17"/>
  <c r="U47" i="17"/>
  <c r="U46" i="17"/>
  <c r="U42" i="17"/>
  <c r="U41" i="17"/>
  <c r="U40" i="17"/>
  <c r="U39" i="17"/>
  <c r="U38" i="17"/>
  <c r="U37" i="17"/>
  <c r="U36" i="17"/>
  <c r="U35" i="17"/>
  <c r="U34" i="17"/>
  <c r="U33" i="17"/>
  <c r="U29" i="17"/>
  <c r="U28" i="17"/>
  <c r="U27" i="17"/>
  <c r="U26" i="17"/>
  <c r="U25" i="17"/>
  <c r="U24" i="17"/>
  <c r="U23" i="17"/>
  <c r="U22" i="17"/>
  <c r="U21" i="17"/>
  <c r="V20" i="17" s="1"/>
  <c r="U20" i="17"/>
  <c r="U16" i="17"/>
  <c r="U15" i="17"/>
  <c r="U14" i="17"/>
  <c r="U13" i="17"/>
  <c r="U12" i="17"/>
  <c r="U11" i="17"/>
  <c r="U10" i="17"/>
  <c r="U9" i="17"/>
  <c r="U8" i="17"/>
  <c r="U7" i="17"/>
  <c r="V7" i="17" s="1"/>
  <c r="U55" i="16"/>
  <c r="U54" i="16"/>
  <c r="U53" i="16"/>
  <c r="U52" i="16"/>
  <c r="U51" i="16"/>
  <c r="U50" i="16"/>
  <c r="U49" i="16"/>
  <c r="U48" i="16"/>
  <c r="U47" i="16"/>
  <c r="U46" i="16"/>
  <c r="U42" i="16"/>
  <c r="U41" i="16"/>
  <c r="U40" i="16"/>
  <c r="U39" i="16"/>
  <c r="U38" i="16"/>
  <c r="U37" i="16"/>
  <c r="U36" i="16"/>
  <c r="U35" i="16"/>
  <c r="U34" i="16"/>
  <c r="U33" i="16"/>
  <c r="U29" i="16"/>
  <c r="U28" i="16"/>
  <c r="U27" i="16"/>
  <c r="U26" i="16"/>
  <c r="U25" i="16"/>
  <c r="U24" i="16"/>
  <c r="U23" i="16"/>
  <c r="U22" i="16"/>
  <c r="U21" i="16"/>
  <c r="U20" i="16"/>
  <c r="U16" i="16"/>
  <c r="U15" i="16"/>
  <c r="U14" i="16"/>
  <c r="U13" i="16"/>
  <c r="U12" i="16"/>
  <c r="U11" i="16"/>
  <c r="U10" i="16"/>
  <c r="U9" i="16"/>
  <c r="U8" i="16"/>
  <c r="U7" i="16"/>
  <c r="U55" i="15"/>
  <c r="U54" i="15"/>
  <c r="U53" i="15"/>
  <c r="U52" i="15"/>
  <c r="U51" i="15"/>
  <c r="U50" i="15"/>
  <c r="U49" i="15"/>
  <c r="U48" i="15"/>
  <c r="U47" i="15"/>
  <c r="U46" i="15"/>
  <c r="U42" i="15"/>
  <c r="U41" i="15"/>
  <c r="U40" i="15"/>
  <c r="U39" i="15"/>
  <c r="U38" i="15"/>
  <c r="U37" i="15"/>
  <c r="U36" i="15"/>
  <c r="U35" i="15"/>
  <c r="U34" i="15"/>
  <c r="U33" i="15"/>
  <c r="U29" i="15"/>
  <c r="U28" i="15"/>
  <c r="U27" i="15"/>
  <c r="U26" i="15"/>
  <c r="U25" i="15"/>
  <c r="U24" i="15"/>
  <c r="U23" i="15"/>
  <c r="U22" i="15"/>
  <c r="U21" i="15"/>
  <c r="U20" i="15"/>
  <c r="V20" i="15" s="1"/>
  <c r="U16" i="15"/>
  <c r="U15" i="15"/>
  <c r="U14" i="15"/>
  <c r="U13" i="15"/>
  <c r="U12" i="15"/>
  <c r="U11" i="15"/>
  <c r="U10" i="15"/>
  <c r="U9" i="15"/>
  <c r="U8" i="15"/>
  <c r="U7" i="15"/>
  <c r="U55" i="14"/>
  <c r="U54" i="14"/>
  <c r="U53" i="14"/>
  <c r="U52" i="14"/>
  <c r="U51" i="14"/>
  <c r="U50" i="14"/>
  <c r="U49" i="14"/>
  <c r="U48" i="14"/>
  <c r="U47" i="14"/>
  <c r="U46" i="14"/>
  <c r="U42" i="14"/>
  <c r="U41" i="14"/>
  <c r="U40" i="14"/>
  <c r="U39" i="14"/>
  <c r="U38" i="14"/>
  <c r="U37" i="14"/>
  <c r="U36" i="14"/>
  <c r="U35" i="14"/>
  <c r="U34" i="14"/>
  <c r="U33" i="14"/>
  <c r="U29" i="14"/>
  <c r="U28" i="14"/>
  <c r="U27" i="14"/>
  <c r="U26" i="14"/>
  <c r="U25" i="14"/>
  <c r="U24" i="14"/>
  <c r="U23" i="14"/>
  <c r="U22" i="14"/>
  <c r="U21" i="14"/>
  <c r="U20" i="14"/>
  <c r="U16" i="14"/>
  <c r="U15" i="14"/>
  <c r="U14" i="14"/>
  <c r="U13" i="14"/>
  <c r="U12" i="14"/>
  <c r="U11" i="14"/>
  <c r="U10" i="14"/>
  <c r="U9" i="14"/>
  <c r="U8" i="14"/>
  <c r="U7" i="14"/>
  <c r="U55" i="13"/>
  <c r="U54" i="13"/>
  <c r="U53" i="13"/>
  <c r="U52" i="13"/>
  <c r="U51" i="13"/>
  <c r="U50" i="13"/>
  <c r="U49" i="13"/>
  <c r="U48" i="13"/>
  <c r="U47" i="13"/>
  <c r="U46" i="13"/>
  <c r="U42" i="13"/>
  <c r="U41" i="13"/>
  <c r="U40" i="13"/>
  <c r="U39" i="13"/>
  <c r="U38" i="13"/>
  <c r="U37" i="13"/>
  <c r="U36" i="13"/>
  <c r="U35" i="13"/>
  <c r="U34" i="13"/>
  <c r="U33" i="13"/>
  <c r="U16" i="13"/>
  <c r="U15" i="13"/>
  <c r="U14" i="13"/>
  <c r="U13" i="13"/>
  <c r="U12" i="13"/>
  <c r="U11" i="13"/>
  <c r="U10" i="13"/>
  <c r="U9" i="13"/>
  <c r="U8" i="13"/>
  <c r="U7" i="13"/>
  <c r="U55" i="12"/>
  <c r="U54" i="12"/>
  <c r="U53" i="12"/>
  <c r="U52" i="12"/>
  <c r="U51" i="12"/>
  <c r="U50" i="12"/>
  <c r="U49" i="12"/>
  <c r="U48" i="12"/>
  <c r="U47" i="12"/>
  <c r="U46" i="12"/>
  <c r="U42" i="12"/>
  <c r="U41" i="12"/>
  <c r="U40" i="12"/>
  <c r="U39" i="12"/>
  <c r="U38" i="12"/>
  <c r="U37" i="12"/>
  <c r="U36" i="12"/>
  <c r="U35" i="12"/>
  <c r="U34" i="12"/>
  <c r="U33" i="12"/>
  <c r="U29" i="12"/>
  <c r="U28" i="12"/>
  <c r="U27" i="12"/>
  <c r="U26" i="12"/>
  <c r="U25" i="12"/>
  <c r="U24" i="12"/>
  <c r="U23" i="12"/>
  <c r="U22" i="12"/>
  <c r="U21" i="12"/>
  <c r="U20" i="12"/>
  <c r="U16" i="12"/>
  <c r="U15" i="12"/>
  <c r="U14" i="12"/>
  <c r="U13" i="12"/>
  <c r="U12" i="12"/>
  <c r="U11" i="12"/>
  <c r="U10" i="12"/>
  <c r="U9" i="12"/>
  <c r="U8" i="12"/>
  <c r="U7" i="12"/>
  <c r="U55" i="11"/>
  <c r="U54" i="11"/>
  <c r="U53" i="11"/>
  <c r="U52" i="11"/>
  <c r="U51" i="11"/>
  <c r="U50" i="11"/>
  <c r="U49" i="11"/>
  <c r="U48" i="11"/>
  <c r="U47" i="11"/>
  <c r="U46" i="11"/>
  <c r="U42" i="11"/>
  <c r="U41" i="11"/>
  <c r="U40" i="11"/>
  <c r="U39" i="11"/>
  <c r="U38" i="11"/>
  <c r="U37" i="11"/>
  <c r="U36" i="11"/>
  <c r="U35" i="11"/>
  <c r="U34" i="11"/>
  <c r="U33" i="11"/>
  <c r="U29" i="11"/>
  <c r="U28" i="11"/>
  <c r="U27" i="11"/>
  <c r="U26" i="11"/>
  <c r="U25" i="11"/>
  <c r="U24" i="11"/>
  <c r="U23" i="11"/>
  <c r="U22" i="11"/>
  <c r="U21" i="11"/>
  <c r="U20" i="11"/>
  <c r="U16" i="11"/>
  <c r="U15" i="11"/>
  <c r="U14" i="11"/>
  <c r="U13" i="11"/>
  <c r="U12" i="11"/>
  <c r="U11" i="11"/>
  <c r="U10" i="11"/>
  <c r="U9" i="11"/>
  <c r="U8" i="11"/>
  <c r="U7" i="11"/>
  <c r="V7" i="11"/>
  <c r="U55" i="10"/>
  <c r="U54" i="10"/>
  <c r="U53" i="10"/>
  <c r="U52" i="10"/>
  <c r="U51" i="10"/>
  <c r="U50" i="10"/>
  <c r="U49" i="10"/>
  <c r="U48" i="10"/>
  <c r="U47" i="10"/>
  <c r="U46" i="10"/>
  <c r="U42" i="10"/>
  <c r="U41" i="10"/>
  <c r="U40" i="10"/>
  <c r="U39" i="10"/>
  <c r="U38" i="10"/>
  <c r="U37" i="10"/>
  <c r="U36" i="10"/>
  <c r="U35" i="10"/>
  <c r="U34" i="10"/>
  <c r="U33" i="10"/>
  <c r="U29" i="10"/>
  <c r="U28" i="10"/>
  <c r="U27" i="10"/>
  <c r="U26" i="10"/>
  <c r="U25" i="10"/>
  <c r="U24" i="10"/>
  <c r="U23" i="10"/>
  <c r="U22" i="10"/>
  <c r="V20" i="10" s="1"/>
  <c r="U21" i="10"/>
  <c r="U20" i="10"/>
  <c r="U16" i="10"/>
  <c r="U15" i="10"/>
  <c r="U14" i="10"/>
  <c r="U13" i="10"/>
  <c r="U12" i="10"/>
  <c r="U11" i="10"/>
  <c r="U10" i="10"/>
  <c r="U9" i="10"/>
  <c r="U8" i="10"/>
  <c r="U7" i="10"/>
  <c r="V7" i="10" s="1"/>
  <c r="U55" i="9"/>
  <c r="U54" i="9"/>
  <c r="U53" i="9"/>
  <c r="U52" i="9"/>
  <c r="U51" i="9"/>
  <c r="U50" i="9"/>
  <c r="U49" i="9"/>
  <c r="U48" i="9"/>
  <c r="U47" i="9"/>
  <c r="U46" i="9"/>
  <c r="U42" i="9"/>
  <c r="U41" i="9"/>
  <c r="U40" i="9"/>
  <c r="U39" i="9"/>
  <c r="U38" i="9"/>
  <c r="U37" i="9"/>
  <c r="U36" i="9"/>
  <c r="U35" i="9"/>
  <c r="U34" i="9"/>
  <c r="U33" i="9"/>
  <c r="U29" i="9"/>
  <c r="U28" i="9"/>
  <c r="U27" i="9"/>
  <c r="U26" i="9"/>
  <c r="U25" i="9"/>
  <c r="U24" i="9"/>
  <c r="U23" i="9"/>
  <c r="U22" i="9"/>
  <c r="U21" i="9"/>
  <c r="U20" i="9"/>
  <c r="U16" i="9"/>
  <c r="U15" i="9"/>
  <c r="U14" i="9"/>
  <c r="U13" i="9"/>
  <c r="U12" i="9"/>
  <c r="U11" i="9"/>
  <c r="U10" i="9"/>
  <c r="U9" i="9"/>
  <c r="U8" i="9"/>
  <c r="U7" i="9"/>
  <c r="V7" i="9" s="1"/>
  <c r="H30" i="7"/>
  <c r="H29" i="7"/>
  <c r="H28" i="7"/>
  <c r="H27" i="7"/>
  <c r="H26" i="7"/>
  <c r="H25" i="7"/>
  <c r="H24" i="7"/>
  <c r="H23" i="7"/>
  <c r="H22" i="7"/>
  <c r="H21" i="7"/>
  <c r="H20" i="7"/>
  <c r="H19" i="7"/>
  <c r="H18" i="7"/>
  <c r="H17" i="7"/>
  <c r="H16" i="7"/>
  <c r="H15" i="7"/>
  <c r="H14" i="7"/>
  <c r="H13" i="7"/>
  <c r="H12" i="7"/>
  <c r="H11" i="7"/>
  <c r="H10" i="7"/>
  <c r="H9" i="7"/>
  <c r="H8" i="7"/>
  <c r="H7" i="7"/>
  <c r="U55" i="2"/>
  <c r="U54" i="2"/>
  <c r="U53" i="2"/>
  <c r="U52" i="2"/>
  <c r="U51" i="2"/>
  <c r="U50" i="2"/>
  <c r="U49" i="2"/>
  <c r="U48" i="2"/>
  <c r="U47" i="2"/>
  <c r="U46" i="2"/>
  <c r="U42" i="2"/>
  <c r="U41" i="2"/>
  <c r="U40" i="2"/>
  <c r="U39" i="2"/>
  <c r="U38" i="2"/>
  <c r="U37" i="2"/>
  <c r="U36" i="2"/>
  <c r="U35" i="2"/>
  <c r="U34" i="2"/>
  <c r="U33" i="2"/>
  <c r="U29" i="2"/>
  <c r="U22" i="2"/>
  <c r="U23" i="2"/>
  <c r="U24" i="2"/>
  <c r="U25" i="2"/>
  <c r="U26" i="2"/>
  <c r="U27" i="2"/>
  <c r="U28" i="2"/>
  <c r="U8" i="2"/>
  <c r="U9" i="2"/>
  <c r="U10" i="2"/>
  <c r="U11" i="2"/>
  <c r="U12" i="2"/>
  <c r="U13" i="2"/>
  <c r="U14" i="2"/>
  <c r="U15" i="2"/>
  <c r="U16" i="2"/>
  <c r="U20" i="2"/>
  <c r="U7" i="2"/>
  <c r="V7" i="2" l="1"/>
  <c r="V7" i="12"/>
  <c r="V7" i="13"/>
  <c r="V20" i="14"/>
  <c r="V7" i="15"/>
  <c r="V7" i="16"/>
  <c r="V7" i="18"/>
  <c r="V20" i="2"/>
  <c r="V20" i="9"/>
  <c r="V20" i="16"/>
  <c r="V20" i="19"/>
  <c r="V20" i="13"/>
  <c r="V20" i="21"/>
  <c r="V20" i="11"/>
  <c r="V20" i="12"/>
  <c r="V7" i="14"/>
  <c r="V20" i="18"/>
  <c r="V20" i="20"/>
</calcChain>
</file>

<file path=xl/comments1.xml><?xml version="1.0" encoding="utf-8"?>
<comments xmlns="http://schemas.openxmlformats.org/spreadsheetml/2006/main">
  <authors>
    <author>Administrador</author>
  </authors>
  <commentList>
    <comment ref="A11" authorId="0" shapeId="0">
      <text>
        <r>
          <rPr>
            <b/>
            <sz val="8"/>
            <color indexed="81"/>
            <rFont val="Tahoma"/>
            <family val="2"/>
          </rPr>
          <t>SAF:</t>
        </r>
        <r>
          <rPr>
            <sz val="8"/>
            <color indexed="81"/>
            <rFont val="Tahoma"/>
            <family val="2"/>
          </rPr>
          <t xml:space="preserve">
Coloque a qui la lista de medios de información y comunicación con los cuales cuenta su organización.
Si ya realizó el mapa de públicos traslade los medios detectados.
</t>
        </r>
      </text>
    </comment>
  </commentList>
</comments>
</file>

<file path=xl/sharedStrings.xml><?xml version="1.0" encoding="utf-8"?>
<sst xmlns="http://schemas.openxmlformats.org/spreadsheetml/2006/main" count="2473" uniqueCount="487">
  <si>
    <t>Responsable: Área de Comunicaciones</t>
  </si>
  <si>
    <t>Fecha de elaboración: Enero de 2013</t>
  </si>
  <si>
    <t>No.</t>
  </si>
  <si>
    <t>ACTIVIDAD</t>
  </si>
  <si>
    <t>RESPONSABLE</t>
  </si>
  <si>
    <t>I TRIMESTRE</t>
  </si>
  <si>
    <t>ENERO</t>
  </si>
  <si>
    <t>FEBRERO</t>
  </si>
  <si>
    <t>MARZO</t>
  </si>
  <si>
    <t>1 SEM</t>
  </si>
  <si>
    <t>2 SEM</t>
  </si>
  <si>
    <t>3 SEM</t>
  </si>
  <si>
    <t>4 SEM</t>
  </si>
  <si>
    <t>C</t>
  </si>
  <si>
    <t>NC</t>
  </si>
  <si>
    <t>ED</t>
  </si>
  <si>
    <t>NI</t>
  </si>
  <si>
    <t>SEGUIMIENTO</t>
  </si>
  <si>
    <t>INDICADOR</t>
  </si>
  <si>
    <t>x</t>
  </si>
  <si>
    <t>OBSERVACIONES</t>
  </si>
  <si>
    <t>II TRIMESTRE</t>
  </si>
  <si>
    <t>ABRIL</t>
  </si>
  <si>
    <t>MAYO</t>
  </si>
  <si>
    <t>JUNIO</t>
  </si>
  <si>
    <t>JULIO</t>
  </si>
  <si>
    <t>AGOSTO</t>
  </si>
  <si>
    <t>SEPTIEMBRE</t>
  </si>
  <si>
    <t>OCTUBRE</t>
  </si>
  <si>
    <t>NOVIEMBRE</t>
  </si>
  <si>
    <t>DICIEMBRE</t>
  </si>
  <si>
    <t>X</t>
  </si>
  <si>
    <t>PIGA</t>
  </si>
  <si>
    <t>I  TRIMESTRE</t>
  </si>
  <si>
    <t xml:space="preserve">ESTRATEGIA </t>
  </si>
  <si>
    <t>N°</t>
  </si>
  <si>
    <t xml:space="preserve">RESPONSABLES </t>
  </si>
  <si>
    <t xml:space="preserve">SEGUIMIENTO I TRIM </t>
  </si>
  <si>
    <t xml:space="preserve">SEGUIMIENTO II TRIM </t>
  </si>
  <si>
    <t xml:space="preserve">SEGUIMIENTO III TRIM </t>
  </si>
  <si>
    <t xml:space="preserve">SEGUIMIENTO IV TRIM </t>
  </si>
  <si>
    <t>Responsable de Comunicaciones</t>
  </si>
  <si>
    <t>DEFINICIÓN DE INDICADORES DE GESTIÓN DEL ÁREA DE COMUNICACIONES</t>
  </si>
  <si>
    <t>GERENCIA</t>
  </si>
  <si>
    <t>CONTROL INTERNO</t>
  </si>
  <si>
    <t>TALENTO HUMANO</t>
  </si>
  <si>
    <t>ASESORIA EN LOS PLANES DE MEJORA</t>
  </si>
  <si>
    <t>Formulación de Planes de Mejoramiento.</t>
  </si>
  <si>
    <t>OBJETIVO: Generar estrategias de comunicación de alto impacto que respondan a los requerimientos del Modelo Estandar de Control Interno mediante acciones de información, comunicación, alineación y fidelización de los diferentes grupos de interes de la ESE.</t>
  </si>
  <si>
    <t>META INSTITUCIONAL
PLAN DE DESARROLLO 2012-2016</t>
  </si>
  <si>
    <t>OBJETIVOS ESTRATÉGICO PLAN DE DESARROLLO 2012-2016</t>
  </si>
  <si>
    <t>Medios de comunicación</t>
  </si>
  <si>
    <t>Empleados</t>
  </si>
  <si>
    <t>Directivos</t>
  </si>
  <si>
    <t>MAPA DE MEDIOS</t>
  </si>
  <si>
    <t>No se gestiona</t>
  </si>
  <si>
    <t>NG</t>
  </si>
  <si>
    <t>Gestión reactiva</t>
  </si>
  <si>
    <t>GR</t>
  </si>
  <si>
    <t>Gestión operativa</t>
  </si>
  <si>
    <t>GO</t>
  </si>
  <si>
    <t>Gestión estrategica</t>
  </si>
  <si>
    <t>GE</t>
  </si>
  <si>
    <t>A QUIEN VA DIRIGIDO EL MEDIO</t>
  </si>
  <si>
    <t>OBJETIVO DEL MEDIO</t>
  </si>
  <si>
    <t>PRODUCCION DEL MEDIO</t>
  </si>
  <si>
    <t>TRANSMISION DEL MEDIO</t>
  </si>
  <si>
    <t>RECEPCION DEL MEDIO</t>
  </si>
  <si>
    <t>LIMITANTES DEL MEDIO</t>
  </si>
  <si>
    <t>FORTALEZAS DEL MEDIO</t>
  </si>
  <si>
    <t>PRIORIDADES DEL MEDIO</t>
  </si>
  <si>
    <t>FORMA DE GESTION ACTUAL</t>
  </si>
  <si>
    <t>Clasificación</t>
  </si>
  <si>
    <t>Internos</t>
  </si>
  <si>
    <t>Marketing</t>
  </si>
  <si>
    <t>Entorno</t>
  </si>
  <si>
    <t>El medio responde a una estrategia</t>
  </si>
  <si>
    <t>¿Cúal es el objetivo del medio?</t>
  </si>
  <si>
    <t>Describa las caracteristicas fisicas del medio</t>
  </si>
  <si>
    <t>Tiene estructura definida</t>
  </si>
  <si>
    <t>¿Se tiene definido quien selecciona los mensajes?</t>
  </si>
  <si>
    <t>¿Se cuenta con cortes de edición definidos?</t>
  </si>
  <si>
    <t>¿Se tiene definido quien define el diseño?</t>
  </si>
  <si>
    <t>¿Se cuenta con corresponsales o facilitadores de información?</t>
  </si>
  <si>
    <t>¿Se cuenta con un responsable directo del medio?</t>
  </si>
  <si>
    <t>Cobertura</t>
  </si>
  <si>
    <t>Forma de distribución</t>
  </si>
  <si>
    <t>Convocatoria</t>
  </si>
  <si>
    <t>Periodicidad</t>
  </si>
  <si>
    <t>¿Se ha evaluado la efectividad del medio?</t>
  </si>
  <si>
    <t>MEDIOS</t>
  </si>
  <si>
    <t>Medio de información</t>
  </si>
  <si>
    <t>Medio de comunicación</t>
  </si>
  <si>
    <t>Sindicato</t>
  </si>
  <si>
    <t>Usuarios</t>
  </si>
  <si>
    <t>Profesionales del sector</t>
  </si>
  <si>
    <t>Proveedores</t>
  </si>
  <si>
    <t>Colectividades locales</t>
  </si>
  <si>
    <t>Sindicatos</t>
  </si>
  <si>
    <t>Asociaciones</t>
  </si>
  <si>
    <t>Ciudadanos en general</t>
  </si>
  <si>
    <t>Si</t>
  </si>
  <si>
    <t>No</t>
  </si>
  <si>
    <t>Quién? indique el cargo</t>
  </si>
  <si>
    <t>Cada cuanto ? Indique el parametro.</t>
  </si>
  <si>
    <t>Quienes? Indique los cargos y su estrategia</t>
  </si>
  <si>
    <t>Resultados de lecturabilidad, usabilidad, efectividad (diseño, contenido) nivel de conocimiento</t>
  </si>
  <si>
    <t>Digital</t>
  </si>
  <si>
    <t>Institucional</t>
  </si>
  <si>
    <t>Correo Electrónico</t>
  </si>
  <si>
    <t>Fondo de Pantalla</t>
  </si>
  <si>
    <t>Semanal</t>
  </si>
  <si>
    <t>Nacional</t>
  </si>
  <si>
    <t xml:space="preserve">PROCESO </t>
  </si>
  <si>
    <t>TIPO DE NECESIDAD Y/O EXPECTATIVA DEL CLIENTE</t>
  </si>
  <si>
    <t xml:space="preserve"> NECESIDAD Y/O EXPECTATIVA</t>
  </si>
  <si>
    <t>MECANISMOS ACTUALES PARA IDENTIFICAR NECESIDADES</t>
  </si>
  <si>
    <t>CENTRO DE ATENCIÓN</t>
  </si>
  <si>
    <t>SEGUIMIENTO A LA SOLUCIÓN DE EXPECTATIVAS</t>
  </si>
  <si>
    <t>FECHA DE  SOLICITUD (INICIAL)</t>
  </si>
  <si>
    <t>FECHA DE  ENTREGA Y/O RESPUESTA</t>
  </si>
  <si>
    <t>VALIDACIÓN SEGUIMIENTO</t>
  </si>
  <si>
    <t>VALIDACIÓN DEL PROCESO</t>
  </si>
  <si>
    <t>VALIDACIÓN TIPO NECESIDAD</t>
  </si>
  <si>
    <t>VALIDACIÓN NECESIDAD</t>
  </si>
  <si>
    <t>VALIDACIÓN MECANISMO DE IDENTIFICACIÓN</t>
  </si>
  <si>
    <t>VALIDACIÓN CENTRO DE ATENCIÓN</t>
  </si>
  <si>
    <t>Diseño</t>
  </si>
  <si>
    <t>Ayuda On line</t>
  </si>
  <si>
    <t>Sede Administrativa</t>
  </si>
  <si>
    <t>Cumplida</t>
  </si>
  <si>
    <t>No iniciada</t>
  </si>
  <si>
    <t>Talento Humano</t>
  </si>
  <si>
    <t>Pendones</t>
  </si>
  <si>
    <t xml:space="preserve">Planeación </t>
  </si>
  <si>
    <t>En desarrollo</t>
  </si>
  <si>
    <t>Sistemas</t>
  </si>
  <si>
    <t>Impresión</t>
  </si>
  <si>
    <t>Afiches</t>
  </si>
  <si>
    <t>UPA Primero de Mayo</t>
  </si>
  <si>
    <t>Produción</t>
  </si>
  <si>
    <t>Volantes</t>
  </si>
  <si>
    <t>Comunicación Directa</t>
  </si>
  <si>
    <t>UPA Bello Horizonte</t>
  </si>
  <si>
    <t>Redireccionado</t>
  </si>
  <si>
    <t>Atención al Usuario</t>
  </si>
  <si>
    <t>Publicación</t>
  </si>
  <si>
    <t>Cartillas</t>
  </si>
  <si>
    <t>Comunicación Oficial</t>
  </si>
  <si>
    <t>UPA Victoria</t>
  </si>
  <si>
    <t>Seguridad del Paciente</t>
  </si>
  <si>
    <t>Folletos</t>
  </si>
  <si>
    <t>UPA Alpes</t>
  </si>
  <si>
    <t>Salud Ocupacional</t>
  </si>
  <si>
    <t>CAMI Altamira</t>
  </si>
  <si>
    <t>Subgerencia Administrativa y Financiera</t>
  </si>
  <si>
    <t>Cuña Comercial</t>
  </si>
  <si>
    <t>Video</t>
  </si>
  <si>
    <t>PGIRHS</t>
  </si>
  <si>
    <t>Presentación</t>
  </si>
  <si>
    <t>Control Interno</t>
  </si>
  <si>
    <t>Gerencia</t>
  </si>
  <si>
    <t>Nota Portal Web</t>
  </si>
  <si>
    <t>Archivo y Correspondencia</t>
  </si>
  <si>
    <t>Publicación Rotador</t>
  </si>
  <si>
    <t>Salud Pública</t>
  </si>
  <si>
    <t>PAI</t>
  </si>
  <si>
    <t>PIC</t>
  </si>
  <si>
    <t>PLAN DE ACCIÓN COMUNICACIONES POR PROCESO</t>
  </si>
  <si>
    <t>Elaboración de la presentación de Rendición de Cuentas Vigencia 2012</t>
  </si>
  <si>
    <t>II  TRIMESTRE</t>
  </si>
  <si>
    <t>III  TRIMESTRE</t>
  </si>
  <si>
    <t>IV TRIMESTRE</t>
  </si>
  <si>
    <t>Impresión del material para la estrategia Huellas</t>
  </si>
  <si>
    <t>Comunicaciones</t>
  </si>
  <si>
    <t>Diseño diploma Estrategia Huellas</t>
  </si>
  <si>
    <t>Diseño Fondo de Pantalla Socializacion Test de Gestión Documental</t>
  </si>
  <si>
    <t>Diseño fondo de pantalla Socialización Ayuda On Line</t>
  </si>
  <si>
    <t>Apoyo en la elaboración de la presentación para la Inducción</t>
  </si>
  <si>
    <t>Diseño Fondo de Pantalla Convocatoria Gestores de Calidad</t>
  </si>
  <si>
    <t>Diseño e impresión señalización del CAMAD</t>
  </si>
  <si>
    <t>Diseño e impresión pendon lanzamiento CAMAD</t>
  </si>
  <si>
    <t>Programación del Twitter para la Movilización del 28 de Febrero</t>
  </si>
  <si>
    <t>Impresión de vinilos para los pendones de la Movilización por la Salud</t>
  </si>
  <si>
    <t>Consecución de los Zanqueros para la Movilización por la Salud</t>
  </si>
  <si>
    <t>Publicación de la nota en el Portal Web invitando a la Movilización</t>
  </si>
  <si>
    <t>Apoyo en al elaboración del comercia para la socialización de la Movilización</t>
  </si>
  <si>
    <t>Diseño e impresión del pendón para la Estrategia RBC</t>
  </si>
  <si>
    <t>Producción video para la Estrategia RBC</t>
  </si>
  <si>
    <t>Producción sonoviso para la Estrategia RBC</t>
  </si>
  <si>
    <t>PLANEACIÓN Y CALIDAD</t>
  </si>
  <si>
    <t>GESTIÓN DOCUMENTAL</t>
  </si>
  <si>
    <t>SISTEMAS</t>
  </si>
  <si>
    <t>SUBGERENCIA ADMINISTRATIVA</t>
  </si>
  <si>
    <t>SERVICIO AL CIUDADANO</t>
  </si>
  <si>
    <t>Gestión Elaboración carnets Hospitalización CAMI</t>
  </si>
  <si>
    <t>Gestión elaboración aviso CAMI</t>
  </si>
  <si>
    <t>Diseño e impresión stikers Bogotá Humana</t>
  </si>
  <si>
    <t>Gestión Estandarización y Cambio de las Carteleras Institucionales</t>
  </si>
  <si>
    <t>Gestión Contratación Cambio Avisos Exteriores</t>
  </si>
  <si>
    <t>Gestión Contratación compra consola de Audio</t>
  </si>
  <si>
    <t>Gestión Contratación Musicar</t>
  </si>
  <si>
    <t>Gestión Contratación Insumos Cartillas Tuberculosis</t>
  </si>
  <si>
    <t>RESUMEN CUMPLIMIENTO PLAN DE ACCIÓN</t>
  </si>
  <si>
    <t>Diseño logo Pacto por la Transparencia página Web</t>
  </si>
  <si>
    <t>Diseño e impresión pendon "Programa de Vida Saludable"</t>
  </si>
  <si>
    <t>Gestión impresión carnés de Programa de Hipertensos</t>
  </si>
  <si>
    <t>Impresión Folletos ERA</t>
  </si>
  <si>
    <t>Diseño e impresión 2 pendones para Sala ERA</t>
  </si>
  <si>
    <t>Gestión Contratación Compra Insumos Carnés Hipertensión</t>
  </si>
  <si>
    <t>Gestión Impresión Libretas Numeradas Facturación</t>
  </si>
  <si>
    <t xml:space="preserve">Diseño  y gestión de la Impresión de la Misión, Visión y Política del SIG </t>
  </si>
  <si>
    <t>Diseño de los botones de la Intranet</t>
  </si>
  <si>
    <t>Diseño de los botones de la página Web</t>
  </si>
  <si>
    <t>Diseño Cristobal Super Héroe por la transparencia</t>
  </si>
  <si>
    <t>El plan de Comunicaciones se elaboró a principio de año  luego se ajustó y se presentó a Comité de Gerencia en el mes de Junio.  De las 13 actividades programadas se cumplió un 92% donde se desarrollaron actividades claves como: la socialización de la política de Comunicaciones, los procedimientos y el nuevo formato de Brief, el monitoreo de medios, la coordinación, programación y evaluación de las ULG, el diseño e implementación de la primera fase de una estrategia para el fortalecimiento de los medios de comunicación interna, especialmente las redes sociales, el apoyo en el rediseño de la nueva Intranet y Página Web y el diseño de piezas de comunicación para los diferentes procesos y campañas. De las actividades programadas faltó finalizar la de la elaboración del diagnóstico de necesidades de comunicación, en cuanto a piezas y productos de comunicación, ya que solo se aplicó para el proceso de Atención al Usuario y Piga, que corresponde al 8% faltante para cumplir el 100%.</t>
  </si>
  <si>
    <t>OBSERVACIONES I TRIMESTRE</t>
  </si>
  <si>
    <t>EVALUACIÓN I TRIMESTRE</t>
  </si>
  <si>
    <t>EVALUACIÓN II TRIMESTRE</t>
  </si>
  <si>
    <t>EVALUACIÓN III TRIMESTRE</t>
  </si>
  <si>
    <t>Diseño e  impresión afiches de Investigación</t>
  </si>
  <si>
    <t>EVALUACIÓN IVTRIMESTRE</t>
  </si>
  <si>
    <t>Actualización periódica de los medios de comunicación institucional  y redes sociales</t>
  </si>
  <si>
    <t>DOCUMENTACIÓN DEL ENFOQUE ESTRATÉGICO DE COMUNICACIONES</t>
  </si>
  <si>
    <t>Campaña de hábitos saludables</t>
  </si>
  <si>
    <t>Semana de Autocuidado</t>
  </si>
  <si>
    <t>Día de la Mujer</t>
  </si>
  <si>
    <t>Día del Hombre</t>
  </si>
  <si>
    <t>Juegos de la Secretaría Distrital de salud</t>
  </si>
  <si>
    <t>Feria de Acceso Vivienda (Compensar)</t>
  </si>
  <si>
    <t>Caminata ESE San Cristóbal</t>
  </si>
  <si>
    <t xml:space="preserve">Semana de la Salud Mundial (con Salud Ocupacional) </t>
  </si>
  <si>
    <t>Taller de utilización del tiempo libre</t>
  </si>
  <si>
    <t>Evento de las Profesiones y Oficios</t>
  </si>
  <si>
    <t>Celebración del Aniversario</t>
  </si>
  <si>
    <t>Día de los niños</t>
  </si>
  <si>
    <t>Taller de manualidades</t>
  </si>
  <si>
    <t>Semana Ambiental</t>
  </si>
  <si>
    <t>Novenas Navideñas</t>
  </si>
  <si>
    <t>Fiesta de Fin de Año</t>
  </si>
  <si>
    <t>Capacitación de Brigadistas</t>
  </si>
  <si>
    <t>Simulacros de Evacuación</t>
  </si>
  <si>
    <t>Convocatoria para los brigadistas</t>
  </si>
  <si>
    <t>Pausas Activas</t>
  </si>
  <si>
    <t>Seguridad Vial</t>
  </si>
  <si>
    <t>Taller Plan de Emergencia</t>
  </si>
  <si>
    <t>Modelo Cero Accidentes</t>
  </si>
  <si>
    <t>Inducción y Reinducción</t>
  </si>
  <si>
    <t>Diseño e impresión formato de PQRS</t>
  </si>
  <si>
    <t>Comunicaciones y lider proceso ATUS</t>
  </si>
  <si>
    <t>Se publicó convocatoria a traves de Fondo de Pantalla, Intranet y correo masivo</t>
  </si>
  <si>
    <t>Se diseño formato, falta aprobación por acta para impresión</t>
  </si>
  <si>
    <t>Divulgación Día Sin Carro</t>
  </si>
  <si>
    <t>Comunicaciones y PIGA</t>
  </si>
  <si>
    <t>Celebración Semana Ambiental</t>
  </si>
  <si>
    <t>PAI y Comunicaciones</t>
  </si>
  <si>
    <t>Lanzamiento Jornada de Vacunación</t>
  </si>
  <si>
    <t>Fecha de elaboración: Enero de 2014</t>
  </si>
  <si>
    <t>Día sin Carro</t>
  </si>
  <si>
    <t>PLAN DE ACCION ÁREA COMUNICACIONES 2014</t>
  </si>
  <si>
    <t>Solicitud  publicación Mensaje Urgencias -CAMI Altamira- Clasificación Triage</t>
  </si>
  <si>
    <t>Comunicaciones y doctora Tatiana Gonnzález</t>
  </si>
  <si>
    <t>Solictud enviada por correo electrónico</t>
  </si>
  <si>
    <t>Afiche para socializar el Defensor del Ciudadano</t>
  </si>
  <si>
    <t>Elizabeth Campos</t>
  </si>
  <si>
    <t xml:space="preserve">Corazones fila preferencial para ordenar la población adulta mayor, gestantes, Mamá con bebé en brazos, personas situación de discapacidad.
</t>
  </si>
  <si>
    <t>Encuestas de satisfacción sobre la percepción del usuario frente a la prestación  del servicio</t>
  </si>
  <si>
    <t>Formato para ser diligenciado por el usuario al interponer un requerimiento frente a la prestación del servicio.</t>
  </si>
  <si>
    <t xml:space="preserve">Formatos de registro de charlas informativas en sala de espera </t>
  </si>
  <si>
    <t xml:space="preserve">Formatos charla buen usuario </t>
  </si>
  <si>
    <t xml:space="preserve">Formatos filtro en fila </t>
  </si>
  <si>
    <t>Retablos de Derechos y Deberes de los usuarios(as) y su familia</t>
  </si>
  <si>
    <t>Recordatorio sobre derechos y deberes de los usuarios</t>
  </si>
  <si>
    <t>Cartilla Braille de derechos y deberes de los usuarios</t>
  </si>
  <si>
    <t>Cartilla Día del Usuario</t>
  </si>
  <si>
    <t>Folletos Pictóricos para la socialización de derechos y deberes de los usuarios</t>
  </si>
  <si>
    <t>Guía Atención al Usuario y Participación Social</t>
  </si>
  <si>
    <t>Boton con el logo “Derecho más Deber igual compromiso en salud”</t>
  </si>
  <si>
    <t>Rotafolios sobre los derechos y deberes de los usuarios y acceso a los servicios</t>
  </si>
  <si>
    <t>semana de derechos y deberes Despliegue</t>
  </si>
  <si>
    <t xml:space="preserve">Dia del usuario </t>
  </si>
  <si>
    <t xml:space="preserve">Dia de copacos </t>
  </si>
  <si>
    <t>Día del Agua</t>
  </si>
  <si>
    <t>Día del Reciclaje</t>
  </si>
  <si>
    <t>Campaña de Rades</t>
  </si>
  <si>
    <t>Elizabeth Campos y Referente de Comunicaciones</t>
  </si>
  <si>
    <t>MÓDULO DE EVALUACIÓN Y SEGUIMIENTO</t>
  </si>
  <si>
    <t>ARTICULACIÓN MECI</t>
  </si>
  <si>
    <t>INTRANET</t>
  </si>
  <si>
    <t>PÁGINA WEB</t>
  </si>
  <si>
    <t>PROGRAMA DE RADIO  GOBIERNO AL DÍA</t>
  </si>
  <si>
    <t>ESPACIO TELEVISIVO</t>
  </si>
  <si>
    <t>TWITTER</t>
  </si>
  <si>
    <t>FACEBOOK</t>
  </si>
  <si>
    <t>YOUTUBE</t>
  </si>
  <si>
    <t>FLICKER</t>
  </si>
  <si>
    <t>CARTELERAS DIGITALES</t>
  </si>
  <si>
    <t>CORREO MASIVO INSTITUCIONAL</t>
  </si>
  <si>
    <t>SALVAPANTALLA</t>
  </si>
  <si>
    <t>Comité Directivo</t>
  </si>
  <si>
    <t>Alcaldias Locales</t>
  </si>
  <si>
    <t>Juntas Administradoras Locales</t>
  </si>
  <si>
    <t>Otras Entidades del Gobierno Nacional y Regional</t>
  </si>
  <si>
    <t>Policia</t>
  </si>
  <si>
    <t>Congreso y Concejo</t>
  </si>
  <si>
    <t>Brindar información sobre la gestión institucinal de la Entidad (Planes, Proyectos, Programas, Politicas Públlicas, Tramites y Servicios)</t>
  </si>
  <si>
    <t>Proceso de Comunicaciones</t>
  </si>
  <si>
    <t>Se actualiza de acuerdo a la necesidad de información</t>
  </si>
  <si>
    <t xml:space="preserve">Proceso de comunicaciones y sistemas </t>
  </si>
  <si>
    <t>Los líderes de las diferentes dependencias</t>
  </si>
  <si>
    <t xml:space="preserve">Cada vez que hay cambio de arquitectura de la página </t>
  </si>
  <si>
    <t>Rediseñar la página Web
Pauta digital
Campañas para dar a concoer los servicios de la Secretaría de Gobierno y que se úeden realaizar  de manera digital.</t>
  </si>
  <si>
    <t xml:space="preserve">Se esta trabajando en elrediseño de la página, de caucerod a un estudio que se realizó on la Alta Consejería donde identificacon que tenía problemas de navegabilidad y diseño.
La Alta Consejería esta estandarizando el tema de normatividd en los mediso digitales del Distrito. </t>
  </si>
  <si>
    <t>Brindar información al público itenrn sobre lagestión institucional y el tema de bienestar y desarrollo</t>
  </si>
  <si>
    <t>Se actualiza de acuerdo a la necesidad de la Información</t>
  </si>
  <si>
    <t>Proceso de Comunicaciones y Sistemas</t>
  </si>
  <si>
    <t>Proceso de comunicaicones</t>
  </si>
  <si>
    <t>Indice lecturabilidad</t>
  </si>
  <si>
    <t>Falta medir al efectividad de la IntranetLla Intranet esta diseñada en un administrador de contenidos desacrtualizado que limita su actualización  y utilización de recursos multimedia</t>
  </si>
  <si>
    <t>Los aplicativos que se encuentra en la Intranet motivan a que la gente ingrese a la Intranet</t>
  </si>
  <si>
    <t xml:space="preserve">Visibilizar la información del despacho. </t>
  </si>
  <si>
    <t>Digiital</t>
  </si>
  <si>
    <t xml:space="preserve">EDUCACIÓN VIRTUAL </t>
  </si>
  <si>
    <t>Proceso de comunicaciones y gestión humana</t>
  </si>
  <si>
    <t>Semanalmente</t>
  </si>
  <si>
    <t>No se ha evaluado la efectividad</t>
  </si>
  <si>
    <t xml:space="preserve">No se ha medido la efectividad de las carteleras </t>
  </si>
  <si>
    <t>Bridar información de las campañas internas y la gestión institucional</t>
  </si>
  <si>
    <t>La capacidad del correo electrónico es limitada</t>
  </si>
  <si>
    <t>Entregar la administración del correo masivo al proceso de comuncaciones</t>
  </si>
  <si>
    <t xml:space="preserve">Brindar información sobre la gestión institucinal de la Entidad (Planes, Proyectos, Programas, Politicas Públlicas, Tramites y Servicios, emas de localidades de Juntas de Acción Comunal, de Gobierno </t>
  </si>
  <si>
    <t xml:space="preserve">Digital Virtual </t>
  </si>
  <si>
    <t xml:space="preserve">Semanal (Los viernes desde las  10.30 am -12:30 m) </t>
  </si>
  <si>
    <t>Proceso de Comunicaciones y lideres de las diferentes dependencias</t>
  </si>
  <si>
    <t>Proceso de Comunicaicones</t>
  </si>
  <si>
    <t xml:space="preserve">Nacional </t>
  </si>
  <si>
    <t>Redes Sociales y página Webbde Gobierno</t>
  </si>
  <si>
    <t>Existe un desconocimiento de la emisora del Distrito por parte de colaboradores y usuarios 
No se ha medido la efectiivdad del medio de comunicación</t>
  </si>
  <si>
    <t xml:space="preserve">La inmediatez para entregarle información a la comunidad externa </t>
  </si>
  <si>
    <t>Sensibilizar a funcionarios y contratistas ferente al los beneficios que representa la emisora de radio
Convertir a la emisora a amplitud modualda o frecuencia modulada.
Realizar convenios interadministrativos con otras emisoras del gobierno nacional que tiene  mayor cobertura.
Incluir cápsulas de audio
retirar la restricción para escuchar el programa de radiopr el tiempo de duración del programa.
Generar una esrategias de comunicación con las emisora comunitarias que apoyan el programa del Gobierno del Distrito  (Vientos Sterero, Norte, Suba al Aire y Ciudad Stereo)</t>
  </si>
  <si>
    <t>Brindar infromación sobre las campañas y cambios institucionales</t>
  </si>
  <si>
    <t xml:space="preserve">Digital </t>
  </si>
  <si>
    <t xml:space="preserve">Articular con el procso de sistemas la sincronización en todas las pantallas de los ordenadores para que todos los puedan ver
medir la efectividad de lso salvapantallas </t>
  </si>
  <si>
    <t xml:space="preserve">Los lidres de las diferentes dependencias </t>
  </si>
  <si>
    <t>No se realiza</t>
  </si>
  <si>
    <t xml:space="preserve">Es el medio má efectivo para mantener informada a la gente </t>
  </si>
  <si>
    <t xml:space="preserve">No le llega a todos los colaboradores . </t>
  </si>
  <si>
    <t xml:space="preserve">Capacitar a los funcionarios y contratistas en los temas que se requiere mejorar el desempeño. </t>
  </si>
  <si>
    <t>Proceso de Gestión Humana</t>
  </si>
  <si>
    <t xml:space="preserve">Diseño e implementación de estrategias y piezas de comunicación para la socialización de los diferentes programas y proyectos de la entidad. </t>
  </si>
  <si>
    <t xml:space="preserve">Elaboración y aplicación del  instrumento  de seguimiento a  la Efectividad de la estrategia de comunicación en cascada. </t>
  </si>
  <si>
    <t xml:space="preserve">Definir los mensajes claves de la comunicación de acuerdo a la intencionalidad de la entidad y el público objetivo. </t>
  </si>
  <si>
    <t>Elaboración y aplicación de instrumentos para la evaluación del Impacto y la Efectividad de los contenidos y medios de Comunicación Institucionales en el Cliente Interno y Externo</t>
  </si>
  <si>
    <t xml:space="preserve">ENERO </t>
  </si>
  <si>
    <t xml:space="preserve">Proceso de comunicaciones y líderes de Proceso </t>
  </si>
  <si>
    <t>META</t>
  </si>
  <si>
    <t>VARIABLES</t>
  </si>
  <si>
    <t>FÓRMULA</t>
  </si>
  <si>
    <t>ENCUESTA</t>
  </si>
  <si>
    <t>OBJETIVOS DEL PROCESO DE COMUNICACIONES</t>
  </si>
  <si>
    <t>OBJETIVOS DE LA SECRETARIA DE GOBIERNO</t>
  </si>
  <si>
    <t>NIVEL DE RECORDACIÓN DE LAS CAMPAÑAS IMPLEMENTADAS</t>
  </si>
  <si>
    <t>RECORDACIÓN</t>
  </si>
  <si>
    <t>NIVEL DE CUMPLIMIENTO DE LAS CAMPAÑAS IMPLEMENTADAS</t>
  </si>
  <si>
    <t>CUMPLIMIENTO</t>
  </si>
  <si>
    <t>EVALUAR EL NIVEL DE RECORDACIÓN DEL 50% DE LAS CAMPAÑAS MACRO IMPLEMENTADAS</t>
  </si>
  <si>
    <t>OBJETIVOS DEL PLAN DE COMUNICACIONES</t>
  </si>
  <si>
    <t>COMUNICACIÓN EXTERNA</t>
  </si>
  <si>
    <t xml:space="preserve">Realizar un informe de monitoreo de medios </t>
  </si>
  <si>
    <t xml:space="preserve">Coordinar, programar y hacer seguimiento a la activación de la esrategia de comunicación en cascada. </t>
  </si>
  <si>
    <t>INCREMENTANDO LA PARTICIPACIÓN DE LAS DIFERENTES DEPENDENCIAS EN LA GENERACIÓN DE CONTENDIOS PARA LOS MEDIOS DE COMUNICACIÓN INSTITUCIONAL</t>
  </si>
  <si>
    <t>SOPORTAR EN UN 80% LAS ACTIVIDADES DE LAS DEPENDENCIAS Y ENTIDADES DISTRITALES QUE REQUIEREN EL APOYO DEL PROCESO DE COMUNICACIONES PARA EL DESPLIEGUE DE SUS CAMPAÑAS Y ESTRATEGIAS DE COMUNICACIÓN</t>
  </si>
  <si>
    <t xml:space="preserve">PROGRAMAS DEL PLAN DE DISTRITAL DE DESARROLLO BOGOTA MEJOR PARA TODOS </t>
  </si>
  <si>
    <t>PILAR/EJE TRANSVERSAL</t>
  </si>
  <si>
    <t>BUEN GOBIERNO DE LA CIUDAD</t>
  </si>
  <si>
    <t>FORTALECIMIENTO DE LA TRANSPARENCIA Y EFICIENCIA ADMINISTRATIVA</t>
  </si>
  <si>
    <t>HERRAMIENTAS DIGITALES</t>
  </si>
  <si>
    <t>GOBIERNO LEGÍTIMO, FORTALECIMIENTO LOCAL Y EFICIENCIA</t>
  </si>
  <si>
    <t>FUENTE</t>
  </si>
  <si>
    <t>LÍNEA BASE</t>
  </si>
  <si>
    <t xml:space="preserve">Socialización del enfoque estratégico de comunicaciones a los directivos,  lÍderes de las diferentes dependencias y profesionales de comunicación de las Alcaldías Locales. </t>
  </si>
  <si>
    <t xml:space="preserve">
COBERTURA</t>
  </si>
  <si>
    <t>NO APLICA</t>
  </si>
  <si>
    <t>ARTICULANDO LAS NECESIDADES DE COMUNICACIÓN DE LAS DIFERENTES DEPENDENCIAS Y ENTIDADES DISTRITALES CON EL PROCESO DE COMUNICACIONES</t>
  </si>
  <si>
    <t>AÑO 2017</t>
  </si>
  <si>
    <t>CUMPLIDA</t>
  </si>
  <si>
    <t>EN DESARROLLO</t>
  </si>
  <si>
    <t>NO CUMPLIDA</t>
  </si>
  <si>
    <t>NO INICIADA</t>
  </si>
  <si>
    <t>CONSTRUCCIÓN DE COMUNIDAD</t>
  </si>
  <si>
    <t>BOGOTÁ VIVE DE LOS DERECHOS HUMANOS</t>
  </si>
  <si>
    <t>FORTALECIENDO LA CULTURA DE LA COMUNICACIÓN Y LA INFORMACIÓN EN EL ÁMBITO INSTITUCIONAL</t>
  </si>
  <si>
    <t>POSICIONANDO LA IMAGEN CORPORATIVA DE LA SECRETARIA DISTRITAL DE GOBIERNO</t>
  </si>
  <si>
    <t xml:space="preserve">Apoyar a través de los medios de comunicación masivos las campañas  macro realizadas por la Entidad </t>
  </si>
  <si>
    <t>RESALTAR LOS LOGROS DE LA GESTION MISIONAL DE LA SECRETARÍA DISTRITAL DE GOBIERNO</t>
  </si>
  <si>
    <t>Actualizar los indicadores de gestión del Proceso de Comunicaciones</t>
  </si>
  <si>
    <t>ACTUALIZAR EL 100% DE LOS INDICADORES DE GESTIÓN DEL PROCESO DE COMUNICACIONES</t>
  </si>
  <si>
    <t>ACTUALIZACIÓN DE LOS INDICADORES DE GESTIÓN DEL PROCESO DE COMUNICACIONES</t>
  </si>
  <si>
    <t>INDICADORES DE GESTIÓN ACTUALIZADOS/TOTAL DE INDICADORESX100</t>
  </si>
  <si>
    <t>Diseñar e implementar la agenda de Comunicación en cascada (Hábito de Comunicación-identificación de escenarios- Reconocimiento liderazgo-consenso- cumplimiento de objetivos).</t>
  </si>
  <si>
    <t xml:space="preserve">MATRIZ DE PLAN DE GESTIÓN </t>
  </si>
  <si>
    <t xml:space="preserve">Elaboración de un curso de inducción al proceso de  comunicaciones mediante  la herramienta de educación virtual Mooddle. </t>
  </si>
  <si>
    <t>SOCIALIZAR AL 80% DEL GRUPO DE DIRECTIVOS, LÍDERES DE LAS DIFERENTES DEPENDENCIAS Y PROFESIONALES DE COMUNICACIÓN DE LAS ALCALDÍAS LOCALES EL ENFOQUE ESTRATÉGICO  DEL PROCESO DE COMUNICACIONES</t>
  </si>
  <si>
    <t xml:space="preserve">PORCENTAJE DIRECTIVOS, LÍDERES Y PROFESIONALES DE COMUNICACIÓN DE LAS ALCALDÍAS LOCALES QUE CONOCEN EL ENFOQUE DE COMUNICACIONES </t>
  </si>
  <si>
    <t>ENCUESTA
REGISTROS DE CAPACITACIÓN</t>
  </si>
  <si>
    <t>SERVIDORES PÚBLICOS SOCIALIZADOS/TOTAL DE SERVIDORES DE LA ENTIDAD X100</t>
  </si>
  <si>
    <t>COBERTURA</t>
  </si>
  <si>
    <t xml:space="preserve">Administrar, actualizar y socializar el archivo de documentación videografico institucional </t>
  </si>
  <si>
    <t>ACTUALIZAR SEMANALMENTE LA INFORMACIÓN DE LOS MEDIOS DE COMUNICACIÓN INSTITUCIONALES Y REDES SOCIALES</t>
  </si>
  <si>
    <t>ACTUALIZACIONES REALIZADAS</t>
  </si>
  <si>
    <t>NÚMERO DE ACTUALIZACIONES REALIZADAS POR MEDIO DE COMUNICACIÓN/TOTAL DE ACTUALIZACIONES A REALIZAR X100</t>
  </si>
  <si>
    <t>MEDIOS DE COMUNICACIÓN INSTITUCIONAL</t>
  </si>
  <si>
    <t>JORNADAS REALIZADAS</t>
  </si>
  <si>
    <t>CUMPLIMIENTO
COBERTURA</t>
  </si>
  <si>
    <t>ACTAS COMITÉ DE COMUNICACIONES</t>
  </si>
  <si>
    <t>REALIZAR UN INFORME TRIESTRAL</t>
  </si>
  <si>
    <t>INFORMES SOCIALIZADOS Y PUBLICADOS</t>
  </si>
  <si>
    <t>COMITÉ DE COMUNICACIONES 
INTRANET</t>
  </si>
  <si>
    <t>NÚMERO DE JORNADAS REALIZADAS/TOTAL DE JORNADAS PROGRAMADASX100</t>
  </si>
  <si>
    <t>NÚMERO DE INFORMES SOCIALIZADOS /TOTAL DE INFORMES PROGRAMADOSX100</t>
  </si>
  <si>
    <t>EVALUACIÓN DE LA CALIDAD DE LOS PRODUCTOS Y SERVICIO DEL PROCESO DE COMUNICACIONES</t>
  </si>
  <si>
    <t xml:space="preserve">REALIZAR UNA ENCUESTA ANUAL </t>
  </si>
  <si>
    <t>ENCUESTA APLICADA</t>
  </si>
  <si>
    <t>NÚMERO DE SERVIDORES PÚBLICOS ENCUESTADOS/TOTAL DE LA MUESTRAX1OO</t>
  </si>
  <si>
    <t>EFECTIVIDAD</t>
  </si>
  <si>
    <t>REALIZAR EL SEGUIMENTO  TRIMESTRAL</t>
  </si>
  <si>
    <t xml:space="preserve">INTRANET
ACTAS COMITÉ DE COMUNICACIONES </t>
  </si>
  <si>
    <t xml:space="preserve">ELABORAR EL MAPA DE MEDIOS </t>
  </si>
  <si>
    <t xml:space="preserve">Definir el enfoque estratégico del proceso de comunicaciones (Politica, plan, procedimientos, riesgos y demás documentos relacionados). </t>
  </si>
  <si>
    <t>AÑO 2016</t>
  </si>
  <si>
    <t>PROMOVER UNA GESTIÓN CON RESPONSABILIDAD SOCIAL QUE GENERE IMPACTO ECONÓMICO, SOCIAL Y AMBIENTAL</t>
  </si>
  <si>
    <t>MEJORAR EL FLUJO DE INFORMACIÓN Y LAS COMUNICACIONES INTERNAS Y EXTERNAS MEDIANTE LA IMPLEMENTACIÓN DEL PLAN ESTRATÉGICO DE COMUNICACIONES</t>
  </si>
  <si>
    <t>DEMOCRACIA URBANA</t>
  </si>
  <si>
    <t>ESPACIO PÚBLICO-DERECHO DE TODOS</t>
  </si>
  <si>
    <t>DEFINICIÓN DEL ENFOQUE ESTRATÉGICO DEL PROCESO DE COMUNICACIONES</t>
  </si>
  <si>
    <t>ELABORAR EL PLAN DE COMUNICACIONES DE LA SECRETARÍA DISTRITAL DE GOBIERNO</t>
  </si>
  <si>
    <t>PLAN DE COMUNICACIONES PUBLICADO Y SOCIALIZADO</t>
  </si>
  <si>
    <t xml:space="preserve">NÚMERO DE PLANES ELABORADOS/TOTAL DE PLANES X100  
</t>
  </si>
  <si>
    <t>ACTUALIZAR EL 100% DE LOS DOCUMENTOS DEL PROCESO DE COMUNICACIONES</t>
  </si>
  <si>
    <t>ELABORAR LA AGENDA DE COMUNICACIÓN EN CASCADA</t>
  </si>
  <si>
    <t>NÚMERO DE DOCUMENTOS ACTUALIZADOS/TOTAL DE DOCUMENTOSX100</t>
  </si>
  <si>
    <t>NÚMERO DE AGENDAS ELABORADAS/TOTAL DE AGENDAS PROGRAMADASX100</t>
  </si>
  <si>
    <t>NÚMERO DE COMITÉS REALIZADOS/TOTAL DE COMITÉS PROGRAMADOSX100</t>
  </si>
  <si>
    <t xml:space="preserve">CREAR EL COMITÉ DE COMUNICACIONES </t>
  </si>
  <si>
    <t>RESOLUCIÓN DEL COMITÉ</t>
  </si>
  <si>
    <t>INTRANET 
ACTAS COMITÉ DE COMUNICACIONES</t>
  </si>
  <si>
    <t>COMUNICACIÓN INTERNA</t>
  </si>
  <si>
    <t>SOCIALIZAR AL 30% DE LOS SERVIDORES PÚBLICOS LA ESTRATEGIA DE COMUICACIÓN EN CASCADA</t>
  </si>
  <si>
    <t>COBERTURA
EFECTIVIDAD</t>
  </si>
  <si>
    <t>CURSO EN MOODLE</t>
  </si>
  <si>
    <t>CURSO PUBLICAOD EN EL APLICATIVO MOODLE</t>
  </si>
  <si>
    <t>EVALUAR LA EFICACIA Y EFECTIVIDAD DEL PROCESO DE COMUNICACIONES</t>
  </si>
  <si>
    <t xml:space="preserve">SENSIBILIZAR AL EQUIPO DIRECTIVO, LÍDERES DE PROCESO Y PROFESIONALES DE COMUNICACIONES DE LAS ALCALDÍAS LOCALES FRENTE A LAS ACTIVIDADES DE COMUNICACIÓN INTERNA PARA EL FORTALECIMIENTO DE LA CULTURA  DE LA COMUNICACIÓN E INFORMACIÓN </t>
  </si>
  <si>
    <t>Creación del Comité de comunicaciones</t>
  </si>
  <si>
    <t>Anual</t>
  </si>
  <si>
    <t>Trimestral</t>
  </si>
  <si>
    <t>DESARROLLO DEL 80% DE LAS CAMPAÑAS SOLICITADAS POR LAS DIFERENTES DEPENDENCIAS Y ENTIDADES DISTRITALES</t>
  </si>
  <si>
    <t>GARANTIZAR QUE EL 100% DE LAS CAMPAÑAS MACRO DE LA SDG SEAN VISIBILIZADAS EN LOS MEDIOS DE COMUNICACIÓN MASIVOS</t>
  </si>
  <si>
    <t>NUMEROS DE CAMPAÑAS VISIBILIZADAS EN MEDIOS DE COMUNICACIÓN MASIVOS/TOTAL DE CAMPAÑAS MACRO PROGRAMADAS X 101</t>
  </si>
  <si>
    <t xml:space="preserve"> CAMPAÑAS VISIBILIZADAS EN MEDIOS DE COMUNICACIÓN MASIVOS</t>
  </si>
  <si>
    <t>SISTEMA DE MONITOREO DE MEDIOS SDG</t>
  </si>
  <si>
    <t>NÚMERO DE NOTAS POSITIVAS</t>
  </si>
  <si>
    <t>NUMERO DE NOTAS POSITIVAS/TOTAL DE NOTAS PROGRAMADAS X 100</t>
  </si>
  <si>
    <t>COBERTURA Y EFECTIVIDAD</t>
  </si>
  <si>
    <t xml:space="preserve">OCTUBRE </t>
  </si>
  <si>
    <t>PORCENTAJE DE SERVIDORES PÚBLICOS NUEVOS QUE REALIZARON EL CURSO DE COMUNICACIONES EN MOODLE</t>
  </si>
  <si>
    <t>REALIZAR 2 JORNADAS DE SOCIALIZACIÓN AL GRUPO DE DIRECTIVOS, LÍDERES DE LAS DIFERENTES DEPENDENCIAS Y PROFESIONALES DE COMUNICACIÓN DE LAS ALCALDÍAS LOCALES</t>
  </si>
  <si>
    <t xml:space="preserve">Medir la efectividad de los contenidos que se passan por las carteleras
Diseñar periódicamente campañas que fomenten la consulta de los medios digitales 
</t>
  </si>
  <si>
    <t xml:space="preserve">Rediseñar la Intranet
Fortaleer la Articalción del proceso comunicaciones con las demás dependencias </t>
  </si>
  <si>
    <t>Atender las solicitudes de los diferentes medios de comunicación locales, distritales y/o nacionales</t>
  </si>
  <si>
    <t>Elaborar un plan de medios para apoyar  los programas, proyectos e inciativas de las diferentes dependencias y procesos institucionales</t>
  </si>
  <si>
    <t>Proceso de Comunicaciones y Líderes de las diferentes dependencias</t>
  </si>
  <si>
    <t xml:space="preserve">ELABORACIÓN DE UN PLAN DE MEDIOS </t>
  </si>
  <si>
    <t>SEGUIMIENTO REALIZADO</t>
  </si>
  <si>
    <t>PLAN DE MEDIOS ELABORADO Y SOCIALIZADO</t>
  </si>
  <si>
    <t>NÚMERO DE DOCUMENTOS ACTUALIZADOS</t>
  </si>
  <si>
    <t>REALIZACIÓN DEL 100% DE LOS COMITÉS DE COMUNICACIONES</t>
  </si>
  <si>
    <t>PLAN DE MEDIOS PUBLICADO Y SOCIALIZADO</t>
  </si>
  <si>
    <t xml:space="preserve">NÚMERO DE DIRECTIVOS, LÍDERES Y PROFESIONALES DE COMUNICACIONES DE LAS ALCALDIAS LOCALES SOCIALIZADOS/NÚMERO TOTAL DE DIRECTIVOS, LÍDERES Y PROFESIONALES DE COMUNICACIONES DE LAS ALCALDÍAS LOCALESX100 </t>
  </si>
  <si>
    <t>PORCENTAJE DE SERVIDORES PÚBLICOS SOCIALIZADOS</t>
  </si>
  <si>
    <t xml:space="preserve">NÚMERO DE SERVIDORES PÚBLICOS NUEVOS QUE REALIZARON EL CURSO DE COMUNICACIONES EN EL APLICATIVO MOODLE/TOTAL DE SERVIDORES NUEVOSX100 </t>
  </si>
  <si>
    <t>AGENDA DE COMUNICACIONES ELABORADA</t>
  </si>
  <si>
    <t>NÚMERO DE CAMPAÑAS SOLICITADAS/NÚMERO DE CAMPAÑAS EJECUTADAS</t>
  </si>
  <si>
    <t>PORCENTAJE DEL PÚBLICO OBJETIVO QUE RECUERDA LA CAMPAÑA/MUESTRA DE PERSONAS ENCUESTADAS</t>
  </si>
  <si>
    <t>REALIZAR UN INFORME TRIMESTRAL DE LAS NOTAS POSITIVAS EN MEDIOS DE COMUNICACIÓN</t>
  </si>
  <si>
    <t>NÚMERO DE NOTAS CUBIERTAS/TOTAL DE PROGRAMADAS DE ACUERDO LA NECESIDAD DE LA DEPENDENCIA O PROCESO</t>
  </si>
  <si>
    <t>NÚMERO DE SEGUIMIENTOS REALIZADOS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</si>
</sst>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F800]dddd\,\ mmmm\ dd\,\ yyyy"/>
  </numFmts>
  <fonts count="28" x14ac:knownFonts="1">
    <font>
      <sz val="11"/>
      <color theme="1"/>
      <name val="Calibri"/>
      <family val="2"/>
      <scheme val="minor"/>
    </font>
    <font>
      <b/>
      <sz val="12"/>
      <name val="Arial"/>
      <family val="2"/>
    </font>
    <font>
      <b/>
      <sz val="10"/>
      <name val="Arial"/>
      <family val="2"/>
    </font>
    <font>
      <b/>
      <sz val="11"/>
      <name val="Arial"/>
      <family val="2"/>
    </font>
    <font>
      <b/>
      <sz val="11"/>
      <color indexed="8"/>
      <name val="Arial"/>
      <family val="2"/>
    </font>
    <font>
      <sz val="10"/>
      <name val="Arial"/>
      <family val="2"/>
    </font>
    <font>
      <sz val="11"/>
      <color indexed="8"/>
      <name val="Arial"/>
      <family val="2"/>
    </font>
    <font>
      <b/>
      <sz val="16"/>
      <name val="Arial Narrow"/>
      <family val="2"/>
    </font>
    <font>
      <sz val="10"/>
      <name val="Arial Narrow"/>
      <family val="2"/>
    </font>
    <font>
      <b/>
      <sz val="12"/>
      <name val="Arial Narrow"/>
      <family val="2"/>
    </font>
    <font>
      <b/>
      <sz val="10"/>
      <name val="Arial Narrow"/>
      <family val="2"/>
    </font>
    <font>
      <b/>
      <sz val="8"/>
      <color indexed="81"/>
      <name val="Tahoma"/>
      <family val="2"/>
    </font>
    <font>
      <sz val="8"/>
      <color indexed="81"/>
      <name val="Tahoma"/>
      <family val="2"/>
    </font>
    <font>
      <sz val="12"/>
      <name val="Arial Narrow"/>
      <family val="2"/>
    </font>
    <font>
      <sz val="8"/>
      <name val="Verdana"/>
      <family val="2"/>
    </font>
    <font>
      <b/>
      <sz val="14"/>
      <name val="Arial Narrow"/>
      <family val="2"/>
    </font>
    <font>
      <b/>
      <sz val="14"/>
      <name val="Arial"/>
      <family val="2"/>
    </font>
    <font>
      <sz val="11"/>
      <name val="Arial"/>
      <family val="2"/>
    </font>
    <font>
      <b/>
      <sz val="16"/>
      <name val="Arial"/>
      <family val="2"/>
    </font>
    <font>
      <sz val="11"/>
      <color theme="1"/>
      <name val="Calibri"/>
      <family val="2"/>
      <scheme val="minor"/>
    </font>
    <font>
      <b/>
      <sz val="11"/>
      <color theme="1"/>
      <name val="Calibri"/>
      <family val="2"/>
      <scheme val="minor"/>
    </font>
    <font>
      <sz val="10"/>
      <color theme="0"/>
      <name val="Arial"/>
      <family val="2"/>
    </font>
    <font>
      <b/>
      <sz val="10"/>
      <color theme="0"/>
      <name val="Arial"/>
      <family val="2"/>
    </font>
    <font>
      <sz val="10"/>
      <color theme="1"/>
      <name val="Calibri"/>
      <family val="2"/>
      <scheme val="minor"/>
    </font>
    <font>
      <sz val="12"/>
      <color theme="1"/>
      <name val="Calibri"/>
      <family val="2"/>
      <scheme val="minor"/>
    </font>
    <font>
      <b/>
      <sz val="11"/>
      <color theme="0"/>
      <name val="Arial"/>
      <family val="2"/>
    </font>
    <font>
      <b/>
      <sz val="16"/>
      <color theme="0"/>
      <name val="Arial"/>
      <family val="2"/>
    </font>
    <font>
      <b/>
      <sz val="12"/>
      <color theme="0"/>
      <name val="Arial"/>
      <family val="2"/>
    </font>
  </fonts>
  <fills count="31">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3"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00B050"/>
        <bgColor indexed="64"/>
      </patternFill>
    </fill>
    <fill>
      <patternFill patternType="solid">
        <fgColor theme="9"/>
        <bgColor indexed="64"/>
      </patternFill>
    </fill>
    <fill>
      <patternFill patternType="solid">
        <fgColor theme="7" tint="0.39997558519241921"/>
        <bgColor indexed="64"/>
      </patternFill>
    </fill>
    <fill>
      <patternFill patternType="solid">
        <fgColor theme="7"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164" fontId="19" fillId="0" borderId="0" applyFont="0" applyFill="0" applyBorder="0" applyAlignment="0" applyProtection="0"/>
    <xf numFmtId="9" fontId="19" fillId="0" borderId="0" applyFont="0" applyFill="0" applyBorder="0" applyAlignment="0" applyProtection="0"/>
    <xf numFmtId="9" fontId="5" fillId="0" borderId="0" applyFont="0" applyFill="0" applyBorder="0" applyAlignment="0" applyProtection="0"/>
  </cellStyleXfs>
  <cellXfs count="269">
    <xf numFmtId="0" fontId="0" fillId="0" borderId="0" xfId="0"/>
    <xf numFmtId="9" fontId="0" fillId="0" borderId="0" xfId="0" applyNumberFormat="1"/>
    <xf numFmtId="0" fontId="0" fillId="0" borderId="0" xfId="0" applyAlignment="1">
      <alignment horizontal="center"/>
    </xf>
    <xf numFmtId="0" fontId="0" fillId="0" borderId="0" xfId="0" applyAlignment="1">
      <alignment horizontal="center" vertical="center"/>
    </xf>
    <xf numFmtId="0" fontId="0" fillId="0" borderId="0" xfId="0" applyBorder="1"/>
    <xf numFmtId="0" fontId="20" fillId="4" borderId="1" xfId="0" applyFont="1" applyFill="1" applyBorder="1"/>
    <xf numFmtId="0" fontId="0" fillId="0" borderId="0" xfId="0" applyAlignment="1">
      <alignment wrapText="1"/>
    </xf>
    <xf numFmtId="0" fontId="7" fillId="0" borderId="0" xfId="0" applyFont="1"/>
    <xf numFmtId="0" fontId="8" fillId="0" borderId="0" xfId="0" applyFont="1"/>
    <xf numFmtId="0" fontId="9" fillId="0" borderId="0" xfId="0" applyFont="1"/>
    <xf numFmtId="0" fontId="8" fillId="0" borderId="0" xfId="0" applyFont="1" applyAlignment="1">
      <alignment vertical="center" wrapText="1"/>
    </xf>
    <xf numFmtId="0" fontId="8" fillId="11" borderId="0" xfId="0" applyFont="1" applyFill="1"/>
    <xf numFmtId="0" fontId="13" fillId="5" borderId="1" xfId="0" applyFont="1" applyFill="1" applyBorder="1"/>
    <xf numFmtId="0" fontId="13" fillId="11" borderId="1" xfId="0" applyFont="1" applyFill="1" applyBorder="1" applyAlignment="1">
      <alignment horizontal="center"/>
    </xf>
    <xf numFmtId="0" fontId="8" fillId="5" borderId="0" xfId="0" applyFont="1" applyFill="1" applyAlignment="1">
      <alignment vertical="center" wrapText="1"/>
    </xf>
    <xf numFmtId="0" fontId="10" fillId="0" borderId="1" xfId="0" applyFont="1" applyBorder="1" applyAlignment="1">
      <alignment vertical="center" wrapText="1"/>
    </xf>
    <xf numFmtId="0" fontId="10" fillId="0" borderId="2" xfId="0" applyFont="1" applyBorder="1" applyAlignment="1">
      <alignment textRotation="90" wrapText="1"/>
    </xf>
    <xf numFmtId="0" fontId="10" fillId="0" borderId="7" xfId="0" applyFont="1" applyBorder="1" applyAlignment="1">
      <alignment textRotation="90"/>
    </xf>
    <xf numFmtId="0" fontId="10" fillId="0" borderId="2" xfId="0" applyFont="1" applyBorder="1" applyAlignment="1">
      <alignment textRotation="90"/>
    </xf>
    <xf numFmtId="0" fontId="10" fillId="0" borderId="4" xfId="0" applyFont="1" applyBorder="1" applyAlignment="1">
      <alignment textRotation="90"/>
    </xf>
    <xf numFmtId="0" fontId="10" fillId="0" borderId="8" xfId="0" applyFont="1" applyBorder="1" applyAlignment="1">
      <alignment textRotation="90"/>
    </xf>
    <xf numFmtId="0" fontId="10" fillId="0" borderId="9" xfId="0" applyFont="1" applyBorder="1" applyAlignment="1">
      <alignment textRotation="90"/>
    </xf>
    <xf numFmtId="0" fontId="10" fillId="0" borderId="8" xfId="0" applyFont="1" applyBorder="1"/>
    <xf numFmtId="0" fontId="10" fillId="0" borderId="9" xfId="0" applyFont="1" applyBorder="1"/>
    <xf numFmtId="0" fontId="10" fillId="0" borderId="10" xfId="0" applyFont="1" applyBorder="1"/>
    <xf numFmtId="0" fontId="10" fillId="0" borderId="9" xfId="0" applyFont="1" applyBorder="1" applyAlignment="1">
      <alignment wrapText="1"/>
    </xf>
    <xf numFmtId="0" fontId="10" fillId="0" borderId="10" xfId="0" applyFont="1" applyBorder="1" applyAlignment="1">
      <alignment wrapText="1"/>
    </xf>
    <xf numFmtId="0" fontId="10" fillId="0" borderId="11" xfId="0" applyFont="1" applyBorder="1" applyAlignment="1">
      <alignment wrapText="1"/>
    </xf>
    <xf numFmtId="0" fontId="10" fillId="0" borderId="12" xfId="0" applyFont="1" applyBorder="1"/>
    <xf numFmtId="0" fontId="9" fillId="0" borderId="4" xfId="0" applyFont="1" applyFill="1" applyBorder="1" applyAlignment="1">
      <alignment horizontal="center"/>
    </xf>
    <xf numFmtId="0" fontId="9" fillId="0" borderId="2" xfId="0" applyFont="1" applyFill="1" applyBorder="1" applyAlignment="1">
      <alignment horizontal="center"/>
    </xf>
    <xf numFmtId="0" fontId="9" fillId="0" borderId="13" xfId="0" applyFont="1" applyFill="1" applyBorder="1" applyAlignment="1">
      <alignment horizontal="center"/>
    </xf>
    <xf numFmtId="0" fontId="10"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10" fillId="11" borderId="1" xfId="0" applyFont="1" applyFill="1" applyBorder="1" applyAlignment="1">
      <alignment horizontal="center" vertical="center"/>
    </xf>
    <xf numFmtId="0" fontId="8" fillId="11"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0" fillId="11" borderId="0" xfId="0" applyFont="1" applyFill="1" applyAlignment="1">
      <alignment horizontal="center" vertical="center"/>
    </xf>
    <xf numFmtId="0" fontId="14" fillId="11" borderId="0" xfId="0" applyFont="1" applyFill="1" applyAlignment="1">
      <alignment horizontal="center" vertical="center" wrapText="1"/>
    </xf>
    <xf numFmtId="0" fontId="10" fillId="5" borderId="2" xfId="0" applyFont="1" applyFill="1" applyBorder="1" applyAlignment="1">
      <alignment horizontal="center" vertical="center"/>
    </xf>
    <xf numFmtId="0" fontId="8" fillId="5" borderId="2" xfId="0" applyFont="1" applyFill="1" applyBorder="1" applyAlignment="1">
      <alignment horizontal="center" vertical="center" wrapText="1"/>
    </xf>
    <xf numFmtId="0" fontId="10" fillId="11" borderId="2" xfId="0" applyFont="1" applyFill="1" applyBorder="1" applyAlignment="1">
      <alignment horizontal="center" vertical="center"/>
    </xf>
    <xf numFmtId="0" fontId="8" fillId="11" borderId="2" xfId="0" applyFont="1" applyFill="1" applyBorder="1" applyAlignment="1">
      <alignment horizontal="center" vertical="center" wrapText="1"/>
    </xf>
    <xf numFmtId="0" fontId="8" fillId="5" borderId="1" xfId="0" applyFont="1" applyFill="1" applyBorder="1"/>
    <xf numFmtId="0" fontId="21" fillId="12" borderId="1" xfId="0" applyFont="1" applyFill="1" applyBorder="1" applyAlignment="1" applyProtection="1">
      <alignment horizontal="center" vertical="center" wrapText="1"/>
    </xf>
    <xf numFmtId="0" fontId="22" fillId="12" borderId="1" xfId="0" applyFont="1" applyFill="1" applyBorder="1" applyAlignment="1" applyProtection="1">
      <alignment horizontal="center" vertical="center" wrapText="1"/>
    </xf>
    <xf numFmtId="0" fontId="2" fillId="9" borderId="1" xfId="0" applyFont="1" applyFill="1" applyBorder="1" applyAlignment="1" applyProtection="1">
      <alignment horizontal="center" vertical="center" wrapText="1"/>
    </xf>
    <xf numFmtId="165" fontId="19" fillId="13" borderId="1" xfId="1" applyNumberFormat="1" applyFont="1" applyFill="1" applyBorder="1" applyAlignment="1" applyProtection="1">
      <alignment horizontal="center"/>
    </xf>
    <xf numFmtId="0" fontId="0" fillId="0" borderId="1" xfId="0" applyBorder="1"/>
    <xf numFmtId="166" fontId="0" fillId="0" borderId="1" xfId="0" applyNumberFormat="1" applyBorder="1"/>
    <xf numFmtId="0" fontId="5" fillId="0" borderId="1" xfId="0" applyFont="1" applyBorder="1"/>
    <xf numFmtId="0" fontId="5" fillId="0" borderId="1" xfId="0" applyFont="1" applyFill="1" applyBorder="1"/>
    <xf numFmtId="0" fontId="20" fillId="8" borderId="1" xfId="0" applyFont="1" applyFill="1" applyBorder="1"/>
    <xf numFmtId="0" fontId="20" fillId="12" borderId="1" xfId="0" applyFont="1" applyFill="1" applyBorder="1"/>
    <xf numFmtId="0" fontId="20" fillId="14" borderId="1" xfId="0" applyFont="1" applyFill="1" applyBorder="1"/>
    <xf numFmtId="0" fontId="20" fillId="0" borderId="0" xfId="0" applyFont="1"/>
    <xf numFmtId="0" fontId="0" fillId="15" borderId="1" xfId="0" applyFill="1" applyBorder="1"/>
    <xf numFmtId="9" fontId="0" fillId="0" borderId="14" xfId="0" applyNumberFormat="1" applyBorder="1"/>
    <xf numFmtId="0" fontId="0" fillId="0" borderId="15" xfId="0" applyBorder="1"/>
    <xf numFmtId="9" fontId="0" fillId="0" borderId="16" xfId="0" applyNumberFormat="1" applyBorder="1"/>
    <xf numFmtId="0" fontId="10" fillId="0" borderId="9" xfId="0" applyFont="1" applyBorder="1" applyAlignment="1">
      <alignment horizontal="center" wrapText="1"/>
    </xf>
    <xf numFmtId="0" fontId="10" fillId="16" borderId="13" xfId="0" applyFont="1" applyFill="1" applyBorder="1" applyAlignment="1">
      <alignment textRotation="90"/>
    </xf>
    <xf numFmtId="0" fontId="10" fillId="16" borderId="10" xfId="0" applyFont="1" applyFill="1" applyBorder="1" applyAlignment="1">
      <alignment textRotation="90"/>
    </xf>
    <xf numFmtId="0" fontId="10" fillId="11" borderId="1" xfId="0" applyFont="1" applyFill="1" applyBorder="1" applyAlignment="1">
      <alignment horizontal="center" vertical="center" wrapText="1"/>
    </xf>
    <xf numFmtId="0" fontId="15" fillId="11" borderId="0" xfId="0" applyFont="1" applyFill="1" applyAlignment="1">
      <alignment horizontal="center" vertical="center"/>
    </xf>
    <xf numFmtId="9" fontId="0" fillId="8" borderId="0" xfId="0" applyNumberFormat="1" applyFill="1"/>
    <xf numFmtId="0" fontId="0" fillId="17" borderId="1" xfId="0" applyFill="1" applyBorder="1"/>
    <xf numFmtId="0" fontId="20" fillId="17" borderId="1" xfId="0" applyFont="1" applyFill="1" applyBorder="1"/>
    <xf numFmtId="0" fontId="20" fillId="18" borderId="1" xfId="0" applyFont="1" applyFill="1" applyBorder="1"/>
    <xf numFmtId="9" fontId="0" fillId="18" borderId="1" xfId="0" applyNumberFormat="1" applyFill="1" applyBorder="1"/>
    <xf numFmtId="0" fontId="0" fillId="18" borderId="1" xfId="0" applyFill="1" applyBorder="1"/>
    <xf numFmtId="0" fontId="0" fillId="0" borderId="0" xfId="0" applyAlignment="1"/>
    <xf numFmtId="0" fontId="0" fillId="0" borderId="17" xfId="0" applyBorder="1" applyAlignment="1"/>
    <xf numFmtId="0" fontId="0" fillId="0" borderId="0" xfId="0" applyAlignment="1">
      <alignment horizontal="center" vertical="center"/>
    </xf>
    <xf numFmtId="0" fontId="0" fillId="0" borderId="0" xfId="0" applyFill="1" applyBorder="1"/>
    <xf numFmtId="0" fontId="0" fillId="6" borderId="0" xfId="0" applyFill="1"/>
    <xf numFmtId="0" fontId="0" fillId="9" borderId="0" xfId="0" applyFill="1"/>
    <xf numFmtId="0" fontId="0" fillId="6" borderId="0" xfId="0" applyFill="1" applyBorder="1"/>
    <xf numFmtId="0" fontId="0" fillId="19" borderId="1" xfId="0" applyFill="1" applyBorder="1"/>
    <xf numFmtId="0" fontId="0" fillId="20" borderId="1" xfId="0" applyFill="1" applyBorder="1"/>
    <xf numFmtId="0" fontId="0" fillId="4" borderId="1" xfId="0" applyFill="1" applyBorder="1"/>
    <xf numFmtId="0" fontId="0" fillId="21" borderId="1" xfId="0" applyFill="1" applyBorder="1"/>
    <xf numFmtId="0" fontId="23" fillId="0" borderId="0" xfId="0" applyFont="1" applyAlignment="1">
      <alignment horizontal="center" vertical="center" wrapText="1"/>
    </xf>
    <xf numFmtId="0" fontId="0" fillId="19" borderId="1" xfId="0" applyFill="1" applyBorder="1" applyAlignment="1">
      <alignment vertical="center"/>
    </xf>
    <xf numFmtId="0" fontId="23" fillId="0" borderId="0" xfId="0" applyFont="1" applyAlignment="1">
      <alignment horizontal="center" wrapText="1"/>
    </xf>
    <xf numFmtId="0" fontId="0" fillId="19" borderId="1" xfId="0" applyFill="1" applyBorder="1" applyAlignment="1">
      <alignment horizontal="center" vertical="center"/>
    </xf>
    <xf numFmtId="0" fontId="0" fillId="0" borderId="0" xfId="0" applyAlignment="1">
      <alignment horizontal="center" wrapText="1"/>
    </xf>
    <xf numFmtId="0" fontId="24" fillId="0" borderId="0" xfId="0" applyFont="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24" fillId="0" borderId="1" xfId="0" applyFont="1" applyBorder="1" applyAlignment="1"/>
    <xf numFmtId="0" fontId="24" fillId="0" borderId="1" xfId="0" applyFont="1" applyBorder="1" applyAlignment="1">
      <alignment horizontal="center" vertical="center"/>
    </xf>
    <xf numFmtId="0" fontId="24" fillId="0" borderId="1" xfId="0" applyFont="1" applyBorder="1"/>
    <xf numFmtId="0" fontId="24" fillId="0" borderId="1" xfId="0" applyFont="1" applyBorder="1" applyAlignment="1">
      <alignment horizontal="left" vertical="center" wrapText="1"/>
    </xf>
    <xf numFmtId="0" fontId="10" fillId="11" borderId="18" xfId="0" applyFont="1" applyFill="1" applyBorder="1" applyAlignment="1">
      <alignment horizontal="center" vertical="center" wrapText="1"/>
    </xf>
    <xf numFmtId="0" fontId="10" fillId="11" borderId="19" xfId="0" applyFont="1" applyFill="1" applyBorder="1" applyAlignment="1">
      <alignment horizontal="center" vertical="center" wrapText="1"/>
    </xf>
    <xf numFmtId="0" fontId="10" fillId="11" borderId="20" xfId="0" applyFont="1" applyFill="1" applyBorder="1" applyAlignment="1">
      <alignment horizontal="center" vertical="center" wrapText="1"/>
    </xf>
    <xf numFmtId="0" fontId="10" fillId="11" borderId="21" xfId="0" applyFont="1" applyFill="1" applyBorder="1" applyAlignment="1">
      <alignment horizontal="center" vertical="center" wrapText="1"/>
    </xf>
    <xf numFmtId="0" fontId="10" fillId="11" borderId="22" xfId="0" applyFont="1" applyFill="1" applyBorder="1" applyAlignment="1">
      <alignment horizontal="center" vertical="center" wrapText="1"/>
    </xf>
    <xf numFmtId="0" fontId="10" fillId="11" borderId="23"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5" borderId="24"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11" borderId="25" xfId="0" applyFont="1" applyFill="1" applyBorder="1" applyAlignment="1">
      <alignment horizontal="center" vertical="center" wrapText="1"/>
    </xf>
    <xf numFmtId="0" fontId="10" fillId="11" borderId="0"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11" borderId="24"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 xfId="0" applyFont="1" applyBorder="1" applyAlignment="1">
      <alignment horizontal="center" wrapText="1"/>
    </xf>
    <xf numFmtId="0" fontId="20" fillId="4" borderId="1" xfId="0" applyFont="1" applyFill="1" applyBorder="1" applyAlignment="1">
      <alignment horizontal="center" vertical="center"/>
    </xf>
    <xf numFmtId="0" fontId="20" fillId="14" borderId="1" xfId="0" applyFont="1" applyFill="1" applyBorder="1" applyAlignment="1">
      <alignment horizontal="center" vertical="center"/>
    </xf>
    <xf numFmtId="0" fontId="20" fillId="4" borderId="1" xfId="0" applyFont="1" applyFill="1" applyBorder="1" applyAlignment="1">
      <alignment horizontal="center"/>
    </xf>
    <xf numFmtId="0" fontId="20" fillId="14" borderId="1" xfId="0" applyFont="1" applyFill="1" applyBorder="1" applyAlignment="1">
      <alignment horizontal="center"/>
    </xf>
    <xf numFmtId="9" fontId="0" fillId="0" borderId="0" xfId="0" applyNumberFormat="1" applyAlignment="1">
      <alignment horizontal="center" vertical="center"/>
    </xf>
    <xf numFmtId="0" fontId="0" fillId="0" borderId="0" xfId="0" applyAlignment="1">
      <alignment horizontal="center" vertical="center"/>
    </xf>
    <xf numFmtId="0" fontId="20" fillId="12" borderId="1" xfId="0" applyFont="1" applyFill="1" applyBorder="1" applyAlignment="1">
      <alignment horizontal="center"/>
    </xf>
    <xf numFmtId="0" fontId="20" fillId="12" borderId="1" xfId="0" applyFont="1" applyFill="1" applyBorder="1" applyAlignment="1">
      <alignment horizontal="center" vertical="center"/>
    </xf>
    <xf numFmtId="9" fontId="0" fillId="0" borderId="0" xfId="0" applyNumberFormat="1" applyAlignment="1">
      <alignment horizontal="center"/>
    </xf>
    <xf numFmtId="0" fontId="0" fillId="0" borderId="0" xfId="0" applyAlignment="1">
      <alignment horizontal="center"/>
    </xf>
    <xf numFmtId="0" fontId="20" fillId="8" borderId="1" xfId="0" applyFont="1" applyFill="1" applyBorder="1" applyAlignment="1">
      <alignment horizontal="center"/>
    </xf>
    <xf numFmtId="0" fontId="20" fillId="8" borderId="1" xfId="0" applyFont="1" applyFill="1" applyBorder="1" applyAlignment="1">
      <alignment horizontal="center" vertical="center"/>
    </xf>
    <xf numFmtId="0" fontId="0" fillId="15" borderId="2" xfId="0" applyFill="1" applyBorder="1" applyAlignment="1">
      <alignment horizontal="center"/>
    </xf>
    <xf numFmtId="0" fontId="0" fillId="15" borderId="3" xfId="0" applyFill="1" applyBorder="1" applyAlignment="1">
      <alignment horizontal="center"/>
    </xf>
    <xf numFmtId="0" fontId="20" fillId="12" borderId="6" xfId="0" applyFont="1" applyFill="1" applyBorder="1" applyAlignment="1">
      <alignment horizontal="center" vertical="center"/>
    </xf>
    <xf numFmtId="9" fontId="0" fillId="15" borderId="1" xfId="0" applyNumberFormat="1" applyFill="1" applyBorder="1" applyAlignment="1">
      <alignment horizontal="center"/>
    </xf>
    <xf numFmtId="0" fontId="0" fillId="15" borderId="1" xfId="0" applyFill="1" applyBorder="1" applyAlignment="1">
      <alignment horizontal="center"/>
    </xf>
    <xf numFmtId="0" fontId="20" fillId="14" borderId="6" xfId="0" applyFont="1" applyFill="1" applyBorder="1" applyAlignment="1">
      <alignment horizontal="center"/>
    </xf>
    <xf numFmtId="0" fontId="20" fillId="14" borderId="6" xfId="0" applyFont="1" applyFill="1" applyBorder="1" applyAlignment="1">
      <alignment horizontal="center" vertical="center"/>
    </xf>
    <xf numFmtId="9"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0" fontId="20" fillId="12" borderId="6" xfId="0" applyFont="1" applyFill="1" applyBorder="1" applyAlignment="1">
      <alignment horizontal="center"/>
    </xf>
    <xf numFmtId="0" fontId="20" fillId="8" borderId="6" xfId="0" applyFont="1" applyFill="1" applyBorder="1" applyAlignment="1">
      <alignment horizontal="center"/>
    </xf>
    <xf numFmtId="0" fontId="20" fillId="8" borderId="6" xfId="0" applyFont="1" applyFill="1" applyBorder="1" applyAlignment="1">
      <alignment horizontal="center" vertical="center"/>
    </xf>
    <xf numFmtId="0" fontId="20" fillId="9" borderId="1" xfId="0" applyFont="1" applyFill="1" applyBorder="1" applyAlignment="1">
      <alignment horizontal="center"/>
    </xf>
    <xf numFmtId="0" fontId="1" fillId="0" borderId="1" xfId="0" applyFont="1" applyBorder="1" applyAlignment="1" applyProtection="1">
      <alignment horizontal="left"/>
    </xf>
    <xf numFmtId="0" fontId="2" fillId="2" borderId="0" xfId="0" applyFont="1" applyFill="1" applyBorder="1" applyProtection="1"/>
    <xf numFmtId="0" fontId="2" fillId="8" borderId="1" xfId="0" applyFont="1" applyFill="1" applyBorder="1" applyProtection="1"/>
    <xf numFmtId="0" fontId="2" fillId="2" borderId="0" xfId="0" applyFont="1" applyFill="1" applyBorder="1" applyAlignment="1" applyProtection="1">
      <alignment wrapText="1"/>
    </xf>
    <xf numFmtId="0" fontId="1" fillId="0" borderId="1" xfId="0" applyFont="1" applyBorder="1" applyAlignment="1" applyProtection="1">
      <alignment horizontal="left" vertical="center" wrapText="1"/>
    </xf>
    <xf numFmtId="0" fontId="2" fillId="8" borderId="1" xfId="0" applyFont="1" applyFill="1" applyBorder="1" applyAlignment="1" applyProtection="1">
      <alignment wrapText="1"/>
    </xf>
    <xf numFmtId="0" fontId="1" fillId="0" borderId="2" xfId="0" applyFont="1" applyBorder="1" applyAlignment="1" applyProtection="1">
      <alignment horizontal="left" vertical="center" wrapText="1"/>
    </xf>
    <xf numFmtId="0" fontId="2" fillId="8" borderId="2" xfId="0" applyFont="1" applyFill="1" applyBorder="1" applyProtection="1"/>
    <xf numFmtId="0" fontId="1" fillId="0" borderId="2"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25" fillId="22" borderId="27" xfId="0" applyFont="1" applyFill="1" applyBorder="1" applyAlignment="1" applyProtection="1">
      <alignment horizontal="center" vertical="center" wrapText="1"/>
    </xf>
    <xf numFmtId="0" fontId="1" fillId="0" borderId="27" xfId="0" applyFont="1" applyBorder="1" applyAlignment="1" applyProtection="1">
      <alignment horizontal="left" vertical="center" wrapText="1"/>
    </xf>
    <xf numFmtId="0" fontId="27" fillId="22" borderId="27" xfId="0" applyFont="1" applyFill="1" applyBorder="1" applyAlignment="1" applyProtection="1">
      <alignment horizontal="center" vertical="center" wrapText="1"/>
    </xf>
    <xf numFmtId="0" fontId="1" fillId="28" borderId="27" xfId="0" applyFont="1" applyFill="1" applyBorder="1" applyAlignment="1" applyProtection="1">
      <alignment horizontal="left" vertical="center" wrapText="1"/>
    </xf>
    <xf numFmtId="0" fontId="4" fillId="28" borderId="27" xfId="0" applyFont="1" applyFill="1" applyBorder="1" applyAlignment="1" applyProtection="1">
      <alignment horizontal="center" vertical="center" wrapText="1"/>
    </xf>
    <xf numFmtId="0" fontId="3" fillId="8" borderId="27" xfId="0" applyFont="1" applyFill="1" applyBorder="1" applyAlignment="1" applyProtection="1">
      <alignment horizontal="center" wrapText="1"/>
    </xf>
    <xf numFmtId="0" fontId="3" fillId="8" borderId="27" xfId="0" applyFont="1" applyFill="1" applyBorder="1" applyAlignment="1" applyProtection="1">
      <alignment horizontal="center" vertical="center" wrapText="1"/>
    </xf>
    <xf numFmtId="0" fontId="3" fillId="8" borderId="2" xfId="0" applyFont="1" applyFill="1" applyBorder="1" applyAlignment="1" applyProtection="1">
      <alignment horizontal="center" vertical="center" wrapText="1"/>
    </xf>
    <xf numFmtId="0" fontId="3" fillId="8" borderId="5" xfId="0" applyFont="1" applyFill="1" applyBorder="1" applyAlignment="1" applyProtection="1">
      <alignment horizontal="center" vertical="center" wrapText="1"/>
    </xf>
    <xf numFmtId="0" fontId="25" fillId="22" borderId="24" xfId="0" applyFont="1" applyFill="1" applyBorder="1" applyAlignment="1" applyProtection="1">
      <alignment horizontal="center" vertical="center" wrapText="1"/>
    </xf>
    <xf numFmtId="0" fontId="25" fillId="22" borderId="24" xfId="0" applyFont="1" applyFill="1" applyBorder="1" applyProtection="1"/>
    <xf numFmtId="17" fontId="1" fillId="25" borderId="24" xfId="0" applyNumberFormat="1" applyFont="1" applyFill="1" applyBorder="1" applyAlignment="1" applyProtection="1">
      <alignment horizontal="center" vertical="center" textRotation="90" wrapText="1"/>
    </xf>
    <xf numFmtId="17" fontId="1" fillId="9" borderId="24" xfId="0" applyNumberFormat="1" applyFont="1" applyFill="1" applyBorder="1" applyAlignment="1" applyProtection="1">
      <alignment horizontal="center" vertical="center" textRotation="90" wrapText="1"/>
    </xf>
    <xf numFmtId="17" fontId="1" fillId="3" borderId="24" xfId="0" applyNumberFormat="1" applyFont="1" applyFill="1" applyBorder="1" applyAlignment="1" applyProtection="1">
      <alignment horizontal="center" vertical="center" textRotation="90" wrapText="1"/>
    </xf>
    <xf numFmtId="17" fontId="1" fillId="26" borderId="24" xfId="0" applyNumberFormat="1" applyFont="1" applyFill="1" applyBorder="1" applyAlignment="1" applyProtection="1">
      <alignment horizontal="center" vertical="center" textRotation="90" wrapText="1"/>
    </xf>
    <xf numFmtId="17" fontId="1" fillId="5" borderId="24" xfId="0" applyNumberFormat="1" applyFont="1" applyFill="1" applyBorder="1" applyAlignment="1" applyProtection="1">
      <alignment horizontal="center" vertical="center" textRotation="90" wrapText="1"/>
    </xf>
    <xf numFmtId="0" fontId="4" fillId="25" borderId="24" xfId="0" applyFont="1" applyFill="1" applyBorder="1" applyAlignment="1" applyProtection="1">
      <alignment horizontal="center" vertical="center" wrapText="1"/>
    </xf>
    <xf numFmtId="0" fontId="3" fillId="27" borderId="24" xfId="0" applyFont="1" applyFill="1" applyBorder="1" applyAlignment="1" applyProtection="1">
      <alignment horizontal="center" vertical="center" wrapText="1"/>
    </xf>
    <xf numFmtId="0" fontId="3" fillId="8" borderId="24" xfId="0" applyFont="1" applyFill="1" applyBorder="1" applyAlignment="1" applyProtection="1">
      <alignment horizontal="center" vertical="center" wrapText="1"/>
    </xf>
    <xf numFmtId="0" fontId="3" fillId="7" borderId="24" xfId="0" applyFont="1" applyFill="1" applyBorder="1" applyAlignment="1" applyProtection="1">
      <alignment horizontal="center" vertical="center" wrapText="1"/>
    </xf>
    <xf numFmtId="0" fontId="3" fillId="24" borderId="24" xfId="0" applyFont="1" applyFill="1" applyBorder="1" applyAlignment="1" applyProtection="1">
      <alignment horizontal="center" vertical="center" wrapText="1"/>
    </xf>
    <xf numFmtId="0" fontId="3" fillId="8" borderId="24" xfId="0" applyFont="1" applyFill="1" applyBorder="1" applyAlignment="1" applyProtection="1">
      <alignment horizontal="center" vertical="center" wrapText="1"/>
    </xf>
    <xf numFmtId="0" fontId="3" fillId="8" borderId="9" xfId="0" applyFont="1" applyFill="1" applyBorder="1" applyAlignment="1" applyProtection="1">
      <alignment horizontal="center" vertical="center" wrapText="1"/>
    </xf>
    <xf numFmtId="0" fontId="3" fillId="8" borderId="10" xfId="0" applyFont="1" applyFill="1" applyBorder="1" applyAlignment="1" applyProtection="1">
      <alignment horizontal="center" vertical="center" wrapText="1"/>
    </xf>
    <xf numFmtId="0" fontId="26" fillId="22" borderId="2" xfId="0" applyFont="1" applyFill="1" applyBorder="1" applyAlignment="1" applyProtection="1">
      <alignment horizontal="center" vertical="center" textRotation="90" wrapText="1"/>
    </xf>
    <xf numFmtId="49" fontId="16" fillId="9" borderId="1" xfId="0" applyNumberFormat="1" applyFont="1" applyFill="1" applyBorder="1" applyAlignment="1" applyProtection="1">
      <alignment horizontal="center" vertical="center" wrapText="1"/>
    </xf>
    <xf numFmtId="49" fontId="1" fillId="9" borderId="1" xfId="0" applyNumberFormat="1" applyFont="1" applyFill="1" applyBorder="1" applyAlignment="1" applyProtection="1">
      <alignment horizontal="center" vertical="center" wrapText="1"/>
    </xf>
    <xf numFmtId="49" fontId="1" fillId="9" borderId="2" xfId="0" applyNumberFormat="1" applyFont="1" applyFill="1" applyBorder="1" applyAlignment="1" applyProtection="1">
      <alignment horizontal="center" vertical="center" wrapText="1"/>
    </xf>
    <xf numFmtId="0" fontId="3" fillId="13" borderId="1" xfId="0" applyFont="1" applyFill="1" applyBorder="1" applyAlignment="1" applyProtection="1">
      <alignment horizontal="center" vertical="center" wrapText="1"/>
    </xf>
    <xf numFmtId="0" fontId="3" fillId="9" borderId="1" xfId="1" applyNumberFormat="1" applyFont="1" applyFill="1" applyBorder="1" applyAlignment="1" applyProtection="1">
      <alignment horizontal="center" vertical="center" wrapText="1"/>
    </xf>
    <xf numFmtId="49" fontId="17" fillId="9" borderId="1" xfId="0" applyNumberFormat="1" applyFont="1" applyFill="1" applyBorder="1" applyAlignment="1" applyProtection="1">
      <alignment horizontal="center" vertical="center" wrapText="1"/>
    </xf>
    <xf numFmtId="0" fontId="6" fillId="9" borderId="1" xfId="0" applyFont="1" applyFill="1" applyBorder="1" applyAlignment="1" applyProtection="1">
      <alignment horizontal="center" vertical="center" wrapText="1"/>
    </xf>
    <xf numFmtId="0" fontId="25" fillId="22" borderId="6" xfId="0" applyFont="1" applyFill="1" applyBorder="1" applyProtection="1"/>
    <xf numFmtId="17" fontId="1" fillId="25" borderId="1" xfId="0" applyNumberFormat="1" applyFont="1" applyFill="1" applyBorder="1" applyAlignment="1" applyProtection="1">
      <alignment horizontal="center" vertical="center" wrapText="1"/>
    </xf>
    <xf numFmtId="17" fontId="1" fillId="9" borderId="1" xfId="0" applyNumberFormat="1" applyFont="1" applyFill="1" applyBorder="1" applyAlignment="1" applyProtection="1">
      <alignment horizontal="center" vertical="center" wrapText="1"/>
    </xf>
    <xf numFmtId="17" fontId="1" fillId="3" borderId="1" xfId="0" applyNumberFormat="1" applyFont="1" applyFill="1" applyBorder="1" applyAlignment="1" applyProtection="1">
      <alignment horizontal="center" vertical="center" wrapText="1"/>
    </xf>
    <xf numFmtId="17" fontId="1" fillId="26" borderId="1" xfId="0" applyNumberFormat="1" applyFont="1" applyFill="1" applyBorder="1" applyAlignment="1" applyProtection="1">
      <alignment horizontal="center" vertical="center" wrapText="1"/>
    </xf>
    <xf numFmtId="17" fontId="1" fillId="5" borderId="1" xfId="0" applyNumberFormat="1" applyFont="1" applyFill="1" applyBorder="1" applyAlignment="1" applyProtection="1">
      <alignment horizontal="center" vertical="center" wrapText="1"/>
    </xf>
    <xf numFmtId="0" fontId="4" fillId="25" borderId="28" xfId="0" applyFont="1" applyFill="1" applyBorder="1" applyAlignment="1" applyProtection="1">
      <alignment horizontal="center" vertical="center" wrapText="1"/>
    </xf>
    <xf numFmtId="0" fontId="4" fillId="25" borderId="1" xfId="0" applyFont="1" applyFill="1" applyBorder="1" applyAlignment="1" applyProtection="1">
      <alignment horizontal="center" vertical="center" wrapText="1"/>
    </xf>
    <xf numFmtId="0" fontId="3" fillId="27" borderId="1" xfId="0" applyFont="1" applyFill="1" applyBorder="1" applyAlignment="1" applyProtection="1">
      <alignment horizontal="center" vertical="center" wrapText="1"/>
    </xf>
    <xf numFmtId="0" fontId="3" fillId="8" borderId="1" xfId="0" applyFont="1" applyFill="1" applyBorder="1" applyAlignment="1" applyProtection="1">
      <alignment horizontal="center" vertical="center" wrapText="1"/>
    </xf>
    <xf numFmtId="0" fontId="3" fillId="7" borderId="1" xfId="0" applyFont="1" applyFill="1" applyBorder="1" applyAlignment="1" applyProtection="1">
      <alignment horizontal="center" vertical="center" wrapText="1"/>
    </xf>
    <xf numFmtId="0" fontId="3" fillId="24" borderId="1" xfId="0" applyFont="1" applyFill="1" applyBorder="1" applyAlignment="1" applyProtection="1">
      <alignment horizontal="center" vertical="center" wrapText="1"/>
    </xf>
    <xf numFmtId="0" fontId="3" fillId="8" borderId="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3" fillId="0" borderId="10" xfId="0" applyFont="1" applyFill="1" applyBorder="1" applyAlignment="1" applyProtection="1">
      <alignment horizontal="center" vertical="center" wrapText="1"/>
    </xf>
    <xf numFmtId="0" fontId="26" fillId="22" borderId="9" xfId="0" applyFont="1" applyFill="1" applyBorder="1" applyAlignment="1" applyProtection="1">
      <alignment horizontal="center" vertical="center" textRotation="90" wrapText="1"/>
    </xf>
    <xf numFmtId="49" fontId="1" fillId="9" borderId="9" xfId="0" applyNumberFormat="1" applyFont="1" applyFill="1" applyBorder="1" applyAlignment="1" applyProtection="1">
      <alignment horizontal="center" vertical="center" wrapText="1"/>
    </xf>
    <xf numFmtId="0" fontId="3" fillId="9" borderId="6" xfId="0" applyFont="1" applyFill="1" applyBorder="1" applyProtection="1"/>
    <xf numFmtId="0" fontId="2" fillId="8" borderId="1" xfId="0" applyFont="1" applyFill="1" applyBorder="1" applyAlignment="1" applyProtection="1">
      <alignment horizontal="center" vertical="top" wrapText="1"/>
    </xf>
    <xf numFmtId="0" fontId="2" fillId="8" borderId="1" xfId="0" applyFont="1" applyFill="1" applyBorder="1" applyAlignment="1" applyProtection="1">
      <alignment horizontal="justify" vertical="top" wrapText="1"/>
    </xf>
    <xf numFmtId="0" fontId="2" fillId="8" borderId="1" xfId="0" applyFont="1" applyFill="1" applyBorder="1" applyAlignment="1" applyProtection="1">
      <alignment horizontal="justify" vertical="top"/>
    </xf>
    <xf numFmtId="0" fontId="3" fillId="9" borderId="1" xfId="1" applyNumberFormat="1" applyFont="1" applyFill="1" applyBorder="1" applyAlignment="1" applyProtection="1">
      <alignment horizontal="center" vertical="center" wrapText="1"/>
    </xf>
    <xf numFmtId="49" fontId="17" fillId="9" borderId="1" xfId="0" applyNumberFormat="1" applyFont="1" applyFill="1" applyBorder="1" applyAlignment="1" applyProtection="1">
      <alignment horizontal="center" vertical="center" wrapText="1"/>
    </xf>
    <xf numFmtId="0" fontId="6" fillId="9" borderId="1" xfId="0" applyFont="1" applyFill="1" applyBorder="1" applyAlignment="1" applyProtection="1">
      <alignment horizontal="center" vertical="center" wrapText="1"/>
    </xf>
    <xf numFmtId="49" fontId="1" fillId="9" borderId="3" xfId="0" applyNumberFormat="1" applyFont="1" applyFill="1" applyBorder="1" applyAlignment="1" applyProtection="1">
      <alignment horizontal="center" vertical="center" wrapText="1"/>
    </xf>
    <xf numFmtId="0" fontId="3" fillId="13" borderId="1" xfId="0" applyFont="1" applyFill="1" applyBorder="1" applyAlignment="1" applyProtection="1">
      <alignment horizontal="center" vertical="center" wrapText="1"/>
    </xf>
    <xf numFmtId="0" fontId="1" fillId="25" borderId="1" xfId="0" applyNumberFormat="1" applyFont="1" applyFill="1" applyBorder="1" applyAlignment="1" applyProtection="1">
      <alignment horizontal="center" vertical="center"/>
    </xf>
    <xf numFmtId="0" fontId="1" fillId="9" borderId="1" xfId="0" applyNumberFormat="1" applyFont="1" applyFill="1" applyBorder="1" applyAlignment="1" applyProtection="1">
      <alignment horizontal="center" vertical="center"/>
    </xf>
    <xf numFmtId="0" fontId="1" fillId="3" borderId="1" xfId="0" applyNumberFormat="1" applyFont="1" applyFill="1" applyBorder="1" applyAlignment="1" applyProtection="1">
      <alignment horizontal="center" vertical="center"/>
    </xf>
    <xf numFmtId="0" fontId="4" fillId="8" borderId="28" xfId="0" applyFont="1" applyFill="1" applyBorder="1" applyAlignment="1" applyProtection="1">
      <alignment horizontal="center" vertical="center" wrapText="1"/>
    </xf>
    <xf numFmtId="0" fontId="4" fillId="8" borderId="1" xfId="0" applyFont="1" applyFill="1" applyBorder="1" applyAlignment="1" applyProtection="1">
      <alignment horizontal="center" vertical="center" wrapText="1"/>
    </xf>
    <xf numFmtId="0" fontId="2" fillId="8" borderId="1" xfId="0" applyFont="1" applyFill="1" applyBorder="1" applyAlignment="1" applyProtection="1">
      <alignment vertical="top" wrapText="1"/>
    </xf>
    <xf numFmtId="0" fontId="5" fillId="2" borderId="0" xfId="0" applyFont="1" applyFill="1" applyBorder="1" applyProtection="1"/>
    <xf numFmtId="49" fontId="1" fillId="9" borderId="1" xfId="0" applyNumberFormat="1" applyFont="1" applyFill="1" applyBorder="1" applyAlignment="1" applyProtection="1">
      <alignment vertical="center" wrapText="1"/>
    </xf>
    <xf numFmtId="49" fontId="1" fillId="10" borderId="2" xfId="0" applyNumberFormat="1" applyFont="1" applyFill="1" applyBorder="1" applyAlignment="1" applyProtection="1">
      <alignment horizontal="center" vertical="center" wrapText="1"/>
    </xf>
    <xf numFmtId="0" fontId="3" fillId="13" borderId="2" xfId="0" applyFont="1" applyFill="1" applyBorder="1" applyAlignment="1" applyProtection="1">
      <alignment horizontal="center" vertical="center" wrapText="1"/>
    </xf>
    <xf numFmtId="0" fontId="2" fillId="10" borderId="1" xfId="0" applyFont="1" applyFill="1" applyBorder="1" applyAlignment="1" applyProtection="1">
      <alignment horizontal="center" vertical="center"/>
    </xf>
    <xf numFmtId="49" fontId="17" fillId="10" borderId="1" xfId="0" applyNumberFormat="1" applyFont="1" applyFill="1" applyBorder="1" applyAlignment="1" applyProtection="1">
      <alignment horizontal="center" vertical="center" wrapText="1"/>
    </xf>
    <xf numFmtId="0" fontId="6" fillId="10" borderId="1" xfId="0" applyFont="1" applyFill="1" applyBorder="1" applyAlignment="1" applyProtection="1">
      <alignment horizontal="center" vertical="center" wrapText="1"/>
    </xf>
    <xf numFmtId="0" fontId="5" fillId="4" borderId="6" xfId="0" applyFont="1" applyFill="1" applyBorder="1" applyProtection="1"/>
    <xf numFmtId="49" fontId="1" fillId="10" borderId="9" xfId="0" applyNumberFormat="1" applyFont="1" applyFill="1" applyBorder="1" applyAlignment="1" applyProtection="1">
      <alignment horizontal="center" vertical="center" wrapText="1"/>
    </xf>
    <xf numFmtId="0" fontId="3" fillId="13" borderId="9" xfId="0" applyFont="1" applyFill="1" applyBorder="1" applyAlignment="1" applyProtection="1">
      <alignment horizontal="center" vertical="center" wrapText="1"/>
    </xf>
    <xf numFmtId="49" fontId="1" fillId="10" borderId="3" xfId="0" applyNumberFormat="1" applyFont="1" applyFill="1" applyBorder="1" applyAlignment="1" applyProtection="1">
      <alignment horizontal="center" vertical="center" wrapText="1"/>
    </xf>
    <xf numFmtId="0" fontId="3" fillId="13" borderId="3" xfId="0" applyFont="1" applyFill="1" applyBorder="1" applyAlignment="1" applyProtection="1">
      <alignment horizontal="center" vertical="center" wrapText="1"/>
    </xf>
    <xf numFmtId="49" fontId="1" fillId="30" borderId="1" xfId="0" applyNumberFormat="1" applyFont="1" applyFill="1" applyBorder="1" applyAlignment="1" applyProtection="1">
      <alignment horizontal="center" vertical="center" wrapText="1"/>
    </xf>
    <xf numFmtId="0" fontId="3" fillId="30" borderId="1" xfId="0" applyFont="1" applyFill="1" applyBorder="1" applyAlignment="1" applyProtection="1">
      <alignment horizontal="center" vertical="center" wrapText="1"/>
    </xf>
    <xf numFmtId="0" fontId="2" fillId="30" borderId="1" xfId="0" applyFont="1" applyFill="1" applyBorder="1" applyAlignment="1" applyProtection="1">
      <alignment horizontal="center" vertical="center"/>
    </xf>
    <xf numFmtId="0" fontId="6" fillId="30" borderId="1" xfId="0" applyFont="1" applyFill="1" applyBorder="1" applyAlignment="1" applyProtection="1">
      <alignment horizontal="center" vertical="center" wrapText="1"/>
    </xf>
    <xf numFmtId="0" fontId="1" fillId="25" borderId="1" xfId="0" applyNumberFormat="1" applyFont="1" applyFill="1" applyBorder="1" applyAlignment="1" applyProtection="1">
      <alignment horizontal="center" vertical="center"/>
    </xf>
    <xf numFmtId="0" fontId="1" fillId="9" borderId="1" xfId="0" applyNumberFormat="1" applyFont="1" applyFill="1" applyBorder="1" applyAlignment="1" applyProtection="1">
      <alignment horizontal="center" vertical="center"/>
    </xf>
    <xf numFmtId="0" fontId="1" fillId="3" borderId="1" xfId="0" applyNumberFormat="1" applyFont="1" applyFill="1" applyBorder="1" applyAlignment="1" applyProtection="1">
      <alignment horizontal="center" vertical="center"/>
    </xf>
    <xf numFmtId="17" fontId="1" fillId="26" borderId="1" xfId="0" applyNumberFormat="1" applyFont="1" applyFill="1" applyBorder="1" applyAlignment="1" applyProtection="1">
      <alignment horizontal="center" vertical="center" wrapText="1"/>
    </xf>
    <xf numFmtId="17" fontId="1" fillId="5" borderId="1" xfId="0" applyNumberFormat="1" applyFont="1" applyFill="1" applyBorder="1" applyAlignment="1" applyProtection="1">
      <alignment horizontal="center" vertical="center" wrapText="1"/>
    </xf>
    <xf numFmtId="0" fontId="3" fillId="5" borderId="1" xfId="0" applyNumberFormat="1" applyFont="1" applyFill="1" applyBorder="1" applyAlignment="1" applyProtection="1">
      <alignment horizontal="center" vertical="center" wrapText="1"/>
    </xf>
    <xf numFmtId="49" fontId="1" fillId="19" borderId="1" xfId="0" applyNumberFormat="1" applyFont="1" applyFill="1" applyBorder="1" applyAlignment="1" applyProtection="1">
      <alignment horizontal="center" vertical="center" wrapText="1"/>
    </xf>
    <xf numFmtId="0" fontId="2" fillId="19" borderId="1" xfId="0" applyFont="1" applyFill="1" applyBorder="1" applyAlignment="1" applyProtection="1">
      <alignment horizontal="center" vertical="center"/>
    </xf>
    <xf numFmtId="49" fontId="17" fillId="19" borderId="1" xfId="0" applyNumberFormat="1" applyFont="1" applyFill="1" applyBorder="1" applyAlignment="1" applyProtection="1">
      <alignment horizontal="center" vertical="center" wrapText="1"/>
    </xf>
    <xf numFmtId="0" fontId="6" fillId="19" borderId="1" xfId="0" applyFont="1" applyFill="1" applyBorder="1" applyAlignment="1" applyProtection="1">
      <alignment horizontal="center" vertical="center" wrapText="1"/>
    </xf>
    <xf numFmtId="0" fontId="26" fillId="22" borderId="3" xfId="0" applyFont="1" applyFill="1" applyBorder="1" applyAlignment="1" applyProtection="1">
      <alignment horizontal="center" vertical="center" textRotation="90" wrapText="1"/>
    </xf>
    <xf numFmtId="0" fontId="18" fillId="29" borderId="1" xfId="0" applyFont="1" applyFill="1" applyBorder="1" applyAlignment="1" applyProtection="1">
      <alignment horizontal="center" vertical="center" textRotation="90" wrapText="1"/>
    </xf>
    <xf numFmtId="0" fontId="17" fillId="19" borderId="1" xfId="0" applyFont="1" applyFill="1" applyBorder="1" applyAlignment="1" applyProtection="1">
      <alignment horizontal="center" vertical="center" wrapText="1"/>
    </xf>
    <xf numFmtId="0" fontId="5" fillId="19" borderId="6" xfId="0" applyFont="1" applyFill="1" applyBorder="1" applyProtection="1"/>
    <xf numFmtId="0" fontId="3" fillId="25" borderId="1" xfId="0" applyNumberFormat="1" applyFont="1" applyFill="1" applyBorder="1" applyAlignment="1" applyProtection="1">
      <alignment horizontal="center" vertical="center" wrapText="1"/>
    </xf>
    <xf numFmtId="49" fontId="18" fillId="11" borderId="1" xfId="0" applyNumberFormat="1" applyFont="1" applyFill="1" applyBorder="1" applyAlignment="1" applyProtection="1">
      <alignment horizontal="center" vertical="center" textRotation="90" wrapText="1"/>
    </xf>
    <xf numFmtId="0" fontId="3" fillId="3" borderId="1" xfId="0" applyNumberFormat="1" applyFont="1" applyFill="1" applyBorder="1" applyAlignment="1" applyProtection="1">
      <alignment horizontal="center" vertical="center" wrapText="1"/>
    </xf>
    <xf numFmtId="49" fontId="1" fillId="23" borderId="2" xfId="0" applyNumberFormat="1" applyFont="1" applyFill="1" applyBorder="1" applyAlignment="1" applyProtection="1">
      <alignment horizontal="center" vertical="center" wrapText="1"/>
    </xf>
    <xf numFmtId="0" fontId="2" fillId="23" borderId="1" xfId="0" applyFont="1" applyFill="1" applyBorder="1" applyAlignment="1" applyProtection="1">
      <alignment horizontal="center" vertical="center" wrapText="1"/>
    </xf>
    <xf numFmtId="0" fontId="17" fillId="23" borderId="1" xfId="0" applyFont="1" applyFill="1" applyBorder="1" applyAlignment="1" applyProtection="1">
      <alignment horizontal="center" vertical="center" wrapText="1"/>
    </xf>
    <xf numFmtId="0" fontId="5" fillId="23" borderId="6" xfId="0" applyFont="1" applyFill="1" applyBorder="1" applyProtection="1"/>
    <xf numFmtId="49" fontId="1" fillId="23" borderId="9"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49" fontId="1" fillId="23" borderId="3" xfId="0" applyNumberFormat="1" applyFont="1" applyFill="1" applyBorder="1" applyAlignment="1" applyProtection="1">
      <alignment horizontal="center" vertical="center" wrapText="1"/>
    </xf>
    <xf numFmtId="0" fontId="5" fillId="27" borderId="1" xfId="0" applyFont="1" applyFill="1" applyBorder="1" applyProtection="1"/>
    <xf numFmtId="0" fontId="5" fillId="8" borderId="1" xfId="0" applyFont="1" applyFill="1" applyBorder="1" applyProtection="1"/>
    <xf numFmtId="0" fontId="5" fillId="7" borderId="1" xfId="0" applyFont="1" applyFill="1" applyBorder="1" applyProtection="1"/>
    <xf numFmtId="0" fontId="5" fillId="24" borderId="1" xfId="0" applyFont="1" applyFill="1" applyBorder="1" applyProtection="1"/>
    <xf numFmtId="0" fontId="5" fillId="2" borderId="0" xfId="0" applyFont="1" applyFill="1" applyBorder="1" applyAlignment="1" applyProtection="1">
      <alignment textRotation="91"/>
    </xf>
    <xf numFmtId="0" fontId="5" fillId="2" borderId="0" xfId="0" applyFont="1" applyFill="1" applyBorder="1" applyAlignment="1" applyProtection="1"/>
    <xf numFmtId="0" fontId="5" fillId="2" borderId="0" xfId="0" applyFont="1" applyFill="1" applyBorder="1" applyAlignment="1" applyProtection="1">
      <alignment horizontal="center"/>
    </xf>
    <xf numFmtId="0" fontId="5" fillId="2" borderId="0" xfId="0" applyFont="1" applyFill="1" applyBorder="1" applyAlignment="1" applyProtection="1">
      <alignment wrapText="1"/>
    </xf>
    <xf numFmtId="9" fontId="5" fillId="2" borderId="0" xfId="2" applyFont="1" applyFill="1" applyBorder="1" applyProtection="1"/>
    <xf numFmtId="9" fontId="5" fillId="2" borderId="0" xfId="2" applyNumberFormat="1" applyFont="1" applyFill="1" applyBorder="1" applyProtection="1"/>
    <xf numFmtId="9" fontId="5" fillId="2" borderId="0" xfId="0" applyNumberFormat="1" applyFont="1" applyFill="1" applyBorder="1" applyProtection="1"/>
    <xf numFmtId="17" fontId="5" fillId="2" borderId="0" xfId="0" applyNumberFormat="1" applyFont="1" applyFill="1" applyBorder="1" applyProtection="1"/>
  </cellXfs>
  <cellStyles count="4">
    <cellStyle name="Millares" xfId="1" builtinId="3"/>
    <cellStyle name="Normal" xfId="0" builtinId="0"/>
    <cellStyle name="Porcentaje" xfId="2" builtinId="5"/>
    <cellStyle name="Porcentaje 2" xfId="3"/>
  </cellStyles>
  <dxfs count="1">
    <dxf>
      <fill>
        <patternFill>
          <bgColor rgb="FF00B050"/>
        </patternFill>
      </fill>
    </dxf>
  </dxfs>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64</xdr:col>
      <xdr:colOff>342900</xdr:colOff>
      <xdr:row>7</xdr:row>
      <xdr:rowOff>0</xdr:rowOff>
    </xdr:from>
    <xdr:to>
      <xdr:col>70</xdr:col>
      <xdr:colOff>542925</xdr:colOff>
      <xdr:row>23</xdr:row>
      <xdr:rowOff>19050</xdr:rowOff>
    </xdr:to>
    <xdr:pic>
      <xdr:nvPicPr>
        <xdr:cNvPr id="4453" name="Picture 13" descr="mapa medio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75100" y="1390650"/>
          <a:ext cx="4772025" cy="15192375"/>
        </a:xfrm>
        <a:prstGeom prst="rect">
          <a:avLst/>
        </a:prstGeom>
        <a:solidFill>
          <a:srgbClr val="D7E4BD"/>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BM23"/>
  <sheetViews>
    <sheetView workbookViewId="0">
      <selection activeCell="BH33" sqref="BH33"/>
    </sheetView>
  </sheetViews>
  <sheetFormatPr baseColWidth="10" defaultRowHeight="12.75" x14ac:dyDescent="0.2"/>
  <cols>
    <col min="1" max="1" width="27.42578125" style="8" bestFit="1" customWidth="1"/>
    <col min="2" max="2" width="5" style="8" customWidth="1"/>
    <col min="3" max="3" width="7.7109375" style="8" customWidth="1"/>
    <col min="4" max="7" width="3.140625" style="8" customWidth="1"/>
    <col min="8" max="9" width="3.140625" style="8" hidden="1" customWidth="1"/>
    <col min="10" max="11" width="3.140625" style="8" customWidth="1"/>
    <col min="12" max="12" width="3.140625" style="8" hidden="1" customWidth="1"/>
    <col min="13" max="14" width="3.140625" style="8" customWidth="1"/>
    <col min="15" max="17" width="3.140625" style="8" hidden="1" customWidth="1"/>
    <col min="18" max="29" width="3.140625" style="8" customWidth="1"/>
    <col min="30" max="31" width="6.5703125" style="8" customWidth="1"/>
    <col min="32" max="32" width="28.140625" style="8" bestFit="1" customWidth="1"/>
    <col min="33" max="33" width="26.7109375" style="8" bestFit="1" customWidth="1"/>
    <col min="34" max="35" width="4.28515625" style="8" customWidth="1"/>
    <col min="36" max="37" width="3.5703125" style="8" customWidth="1"/>
    <col min="38" max="38" width="12.7109375" style="8" customWidth="1"/>
    <col min="39" max="40" width="3.140625" style="8" customWidth="1"/>
    <col min="41" max="41" width="12.42578125" style="8" customWidth="1"/>
    <col min="42" max="43" width="3.7109375" style="8" customWidth="1"/>
    <col min="44" max="44" width="13.85546875" style="8" customWidth="1"/>
    <col min="45" max="46" width="4.140625" style="8" customWidth="1"/>
    <col min="47" max="47" width="11.42578125" style="8"/>
    <col min="48" max="49" width="3.42578125" style="8" customWidth="1"/>
    <col min="50" max="50" width="12.140625" style="8" customWidth="1"/>
    <col min="51" max="54" width="11.42578125" style="8"/>
    <col min="55" max="56" width="4" style="8" customWidth="1"/>
    <col min="57" max="57" width="18" style="8" customWidth="1"/>
    <col min="58" max="60" width="24.140625" style="8" customWidth="1"/>
    <col min="61" max="64" width="3.28515625" style="8" customWidth="1"/>
    <col min="65" max="16384" width="11.42578125" style="8"/>
  </cols>
  <sheetData>
    <row r="1" spans="1:64" ht="20.25" x14ac:dyDescent="0.3">
      <c r="A1" s="7" t="s">
        <v>54</v>
      </c>
    </row>
    <row r="3" spans="1:64" s="9" customFormat="1" ht="15.75" customHeight="1" x14ac:dyDescent="0.25">
      <c r="A3" s="12" t="s">
        <v>55</v>
      </c>
      <c r="B3" s="13" t="s">
        <v>56</v>
      </c>
    </row>
    <row r="4" spans="1:64" s="9" customFormat="1" ht="15.75" customHeight="1" x14ac:dyDescent="0.25">
      <c r="A4" s="12" t="s">
        <v>57</v>
      </c>
      <c r="B4" s="13" t="s">
        <v>58</v>
      </c>
    </row>
    <row r="5" spans="1:64" s="9" customFormat="1" ht="15.75" customHeight="1" x14ac:dyDescent="0.25">
      <c r="A5" s="12" t="s">
        <v>59</v>
      </c>
      <c r="B5" s="13" t="s">
        <v>60</v>
      </c>
    </row>
    <row r="6" spans="1:64" s="9" customFormat="1" ht="15.75" customHeight="1" x14ac:dyDescent="0.25">
      <c r="A6" s="12" t="s">
        <v>61</v>
      </c>
      <c r="B6" s="13" t="s">
        <v>62</v>
      </c>
    </row>
    <row r="7" spans="1:64" ht="13.5" thickBot="1" x14ac:dyDescent="0.25"/>
    <row r="8" spans="1:64" s="10" customFormat="1" ht="13.5" customHeight="1" thickBot="1" x14ac:dyDescent="0.3">
      <c r="B8" s="14"/>
      <c r="C8" s="14"/>
      <c r="D8" s="107" t="s">
        <v>63</v>
      </c>
      <c r="E8" s="107"/>
      <c r="F8" s="107"/>
      <c r="G8" s="107"/>
      <c r="H8" s="107"/>
      <c r="I8" s="107"/>
      <c r="J8" s="107"/>
      <c r="K8" s="107"/>
      <c r="L8" s="107"/>
      <c r="M8" s="107"/>
      <c r="N8" s="107"/>
      <c r="O8" s="107"/>
      <c r="P8" s="107"/>
      <c r="Q8" s="107"/>
      <c r="R8" s="107"/>
      <c r="S8" s="107"/>
      <c r="T8" s="108"/>
      <c r="U8" s="108"/>
      <c r="V8" s="108"/>
      <c r="W8" s="108"/>
      <c r="X8" s="108"/>
      <c r="Y8" s="108"/>
      <c r="Z8" s="108"/>
      <c r="AA8" s="108"/>
      <c r="AB8" s="108"/>
      <c r="AC8" s="108"/>
      <c r="AD8" s="109" t="s">
        <v>64</v>
      </c>
      <c r="AE8" s="109"/>
      <c r="AF8" s="109"/>
      <c r="AG8" s="96" t="s">
        <v>65</v>
      </c>
      <c r="AH8" s="97"/>
      <c r="AI8" s="97"/>
      <c r="AJ8" s="97"/>
      <c r="AK8" s="97"/>
      <c r="AL8" s="97"/>
      <c r="AM8" s="97"/>
      <c r="AN8" s="97"/>
      <c r="AO8" s="97"/>
      <c r="AP8" s="97"/>
      <c r="AQ8" s="97"/>
      <c r="AR8" s="97"/>
      <c r="AS8" s="97"/>
      <c r="AT8" s="97"/>
      <c r="AU8" s="97"/>
      <c r="AV8" s="97"/>
      <c r="AW8" s="97"/>
      <c r="AX8" s="97"/>
      <c r="AY8" s="102" t="s">
        <v>66</v>
      </c>
      <c r="AZ8" s="103"/>
      <c r="BA8" s="103"/>
      <c r="BB8" s="103"/>
      <c r="BC8" s="96" t="s">
        <v>67</v>
      </c>
      <c r="BD8" s="97"/>
      <c r="BE8" s="98"/>
      <c r="BF8" s="105" t="s">
        <v>68</v>
      </c>
      <c r="BG8" s="110" t="s">
        <v>69</v>
      </c>
      <c r="BH8" s="105" t="s">
        <v>70</v>
      </c>
      <c r="BI8" s="96" t="s">
        <v>71</v>
      </c>
      <c r="BJ8" s="97"/>
      <c r="BK8" s="97"/>
      <c r="BL8" s="98"/>
    </row>
    <row r="9" spans="1:64" s="10" customFormat="1" ht="36" customHeight="1" x14ac:dyDescent="0.2">
      <c r="B9" s="104" t="s">
        <v>72</v>
      </c>
      <c r="C9" s="104"/>
      <c r="D9" s="113" t="s">
        <v>73</v>
      </c>
      <c r="E9" s="113"/>
      <c r="F9" s="113"/>
      <c r="G9" s="113"/>
      <c r="H9" s="113"/>
      <c r="I9" s="113"/>
      <c r="J9" s="113"/>
      <c r="K9" s="114"/>
      <c r="L9" s="115" t="s">
        <v>74</v>
      </c>
      <c r="M9" s="113"/>
      <c r="N9" s="113"/>
      <c r="O9" s="113"/>
      <c r="P9" s="113"/>
      <c r="Q9" s="113"/>
      <c r="R9" s="113"/>
      <c r="S9" s="113"/>
      <c r="T9" s="104" t="s">
        <v>75</v>
      </c>
      <c r="U9" s="104"/>
      <c r="V9" s="104"/>
      <c r="W9" s="104"/>
      <c r="X9" s="104"/>
      <c r="Y9" s="104"/>
      <c r="Z9" s="104"/>
      <c r="AA9" s="104"/>
      <c r="AB9" s="104"/>
      <c r="AC9" s="104"/>
      <c r="AD9" s="116" t="s">
        <v>76</v>
      </c>
      <c r="AE9" s="116"/>
      <c r="AF9" s="15" t="s">
        <v>77</v>
      </c>
      <c r="AG9" s="15" t="s">
        <v>78</v>
      </c>
      <c r="AH9" s="104" t="s">
        <v>79</v>
      </c>
      <c r="AI9" s="104"/>
      <c r="AJ9" s="104" t="s">
        <v>80</v>
      </c>
      <c r="AK9" s="104"/>
      <c r="AL9" s="104"/>
      <c r="AM9" s="104" t="s">
        <v>81</v>
      </c>
      <c r="AN9" s="104"/>
      <c r="AO9" s="104"/>
      <c r="AP9" s="104" t="s">
        <v>82</v>
      </c>
      <c r="AQ9" s="104"/>
      <c r="AR9" s="104"/>
      <c r="AS9" s="104" t="s">
        <v>83</v>
      </c>
      <c r="AT9" s="104"/>
      <c r="AU9" s="104"/>
      <c r="AV9" s="104" t="s">
        <v>84</v>
      </c>
      <c r="AW9" s="104"/>
      <c r="AX9" s="104"/>
      <c r="AY9" s="15" t="s">
        <v>85</v>
      </c>
      <c r="AZ9" s="15" t="s">
        <v>86</v>
      </c>
      <c r="BA9" s="15" t="s">
        <v>87</v>
      </c>
      <c r="BB9" s="15" t="s">
        <v>88</v>
      </c>
      <c r="BC9" s="104" t="s">
        <v>89</v>
      </c>
      <c r="BD9" s="104"/>
      <c r="BE9" s="104"/>
      <c r="BF9" s="112"/>
      <c r="BG9" s="111"/>
      <c r="BH9" s="106"/>
      <c r="BI9" s="99"/>
      <c r="BJ9" s="100"/>
      <c r="BK9" s="100"/>
      <c r="BL9" s="101"/>
    </row>
    <row r="10" spans="1:64" ht="181.5" customHeight="1" x14ac:dyDescent="0.25">
      <c r="A10" s="65" t="s">
        <v>90</v>
      </c>
      <c r="B10" s="16" t="s">
        <v>91</v>
      </c>
      <c r="C10" s="16" t="s">
        <v>92</v>
      </c>
      <c r="D10" s="17" t="s">
        <v>52</v>
      </c>
      <c r="E10" s="18" t="s">
        <v>53</v>
      </c>
      <c r="F10" s="18" t="s">
        <v>299</v>
      </c>
      <c r="G10" s="18" t="s">
        <v>300</v>
      </c>
      <c r="H10" s="18"/>
      <c r="I10" s="18"/>
      <c r="J10" s="18" t="s">
        <v>93</v>
      </c>
      <c r="K10" s="62"/>
      <c r="L10" s="19"/>
      <c r="M10" s="18" t="s">
        <v>94</v>
      </c>
      <c r="N10" s="18" t="s">
        <v>95</v>
      </c>
      <c r="O10" s="18"/>
      <c r="P10" s="18"/>
      <c r="Q10" s="18"/>
      <c r="R10" s="18" t="s">
        <v>96</v>
      </c>
      <c r="S10" s="62"/>
      <c r="T10" s="20" t="s">
        <v>303</v>
      </c>
      <c r="U10" s="21" t="s">
        <v>302</v>
      </c>
      <c r="V10" s="21" t="s">
        <v>301</v>
      </c>
      <c r="W10" s="21" t="s">
        <v>97</v>
      </c>
      <c r="X10" s="21" t="s">
        <v>98</v>
      </c>
      <c r="Y10" s="21" t="s">
        <v>99</v>
      </c>
      <c r="Z10" s="21" t="s">
        <v>304</v>
      </c>
      <c r="AA10" s="21" t="s">
        <v>51</v>
      </c>
      <c r="AB10" s="21" t="s">
        <v>100</v>
      </c>
      <c r="AC10" s="63"/>
      <c r="AD10" s="22" t="s">
        <v>101</v>
      </c>
      <c r="AE10" s="23" t="s">
        <v>102</v>
      </c>
      <c r="AF10" s="24"/>
      <c r="AG10" s="22"/>
      <c r="AH10" s="23" t="s">
        <v>101</v>
      </c>
      <c r="AI10" s="23" t="s">
        <v>102</v>
      </c>
      <c r="AJ10" s="23" t="s">
        <v>101</v>
      </c>
      <c r="AK10" s="23" t="s">
        <v>102</v>
      </c>
      <c r="AL10" s="25" t="s">
        <v>103</v>
      </c>
      <c r="AM10" s="23" t="s">
        <v>101</v>
      </c>
      <c r="AN10" s="23" t="s">
        <v>102</v>
      </c>
      <c r="AO10" s="25" t="s">
        <v>104</v>
      </c>
      <c r="AP10" s="23" t="s">
        <v>101</v>
      </c>
      <c r="AQ10" s="23" t="s">
        <v>102</v>
      </c>
      <c r="AR10" s="25" t="s">
        <v>103</v>
      </c>
      <c r="AS10" s="23" t="s">
        <v>101</v>
      </c>
      <c r="AT10" s="23" t="s">
        <v>102</v>
      </c>
      <c r="AU10" s="61" t="s">
        <v>105</v>
      </c>
      <c r="AV10" s="23" t="s">
        <v>101</v>
      </c>
      <c r="AW10" s="23" t="s">
        <v>102</v>
      </c>
      <c r="AX10" s="26" t="s">
        <v>103</v>
      </c>
      <c r="AY10" s="22"/>
      <c r="AZ10" s="23"/>
      <c r="BA10" s="23"/>
      <c r="BB10" s="24"/>
      <c r="BC10" s="22" t="s">
        <v>101</v>
      </c>
      <c r="BD10" s="23" t="s">
        <v>102</v>
      </c>
      <c r="BE10" s="27" t="s">
        <v>106</v>
      </c>
      <c r="BF10" s="28"/>
      <c r="BG10" s="28"/>
      <c r="BH10" s="28"/>
      <c r="BI10" s="29" t="s">
        <v>56</v>
      </c>
      <c r="BJ10" s="30" t="s">
        <v>58</v>
      </c>
      <c r="BK10" s="30" t="s">
        <v>60</v>
      </c>
      <c r="BL10" s="31" t="s">
        <v>62</v>
      </c>
    </row>
    <row r="11" spans="1:64" ht="127.5" x14ac:dyDescent="0.2">
      <c r="A11" s="32" t="s">
        <v>289</v>
      </c>
      <c r="B11" s="33" t="s">
        <v>31</v>
      </c>
      <c r="C11" s="33"/>
      <c r="D11" s="33"/>
      <c r="E11" s="33"/>
      <c r="F11" s="33"/>
      <c r="G11" s="33"/>
      <c r="H11" s="33"/>
      <c r="I11" s="33"/>
      <c r="J11" s="33"/>
      <c r="K11" s="33"/>
      <c r="L11" s="33"/>
      <c r="M11" s="33" t="s">
        <v>31</v>
      </c>
      <c r="N11" s="33" t="s">
        <v>31</v>
      </c>
      <c r="O11" s="33"/>
      <c r="P11" s="33"/>
      <c r="Q11" s="33"/>
      <c r="R11" s="33" t="s">
        <v>31</v>
      </c>
      <c r="S11" s="33"/>
      <c r="T11" s="33" t="s">
        <v>31</v>
      </c>
      <c r="U11" s="33" t="s">
        <v>31</v>
      </c>
      <c r="V11" s="33" t="s">
        <v>31</v>
      </c>
      <c r="W11" s="33" t="s">
        <v>31</v>
      </c>
      <c r="X11" s="33" t="s">
        <v>31</v>
      </c>
      <c r="Y11" s="33" t="s">
        <v>31</v>
      </c>
      <c r="Z11" s="33" t="s">
        <v>31</v>
      </c>
      <c r="AA11" s="33" t="s">
        <v>31</v>
      </c>
      <c r="AB11" s="33" t="s">
        <v>31</v>
      </c>
      <c r="AC11" s="33"/>
      <c r="AD11" s="33" t="s">
        <v>31</v>
      </c>
      <c r="AE11" s="33"/>
      <c r="AF11" s="33" t="s">
        <v>305</v>
      </c>
      <c r="AG11" s="33" t="s">
        <v>107</v>
      </c>
      <c r="AH11" s="33" t="s">
        <v>31</v>
      </c>
      <c r="AI11" s="33"/>
      <c r="AJ11" s="33" t="s">
        <v>31</v>
      </c>
      <c r="AK11" s="33"/>
      <c r="AL11" s="33" t="s">
        <v>306</v>
      </c>
      <c r="AM11" s="33"/>
      <c r="AN11" s="33" t="s">
        <v>31</v>
      </c>
      <c r="AO11" s="33" t="s">
        <v>307</v>
      </c>
      <c r="AP11" s="33" t="s">
        <v>31</v>
      </c>
      <c r="AQ11" s="33"/>
      <c r="AR11" s="33" t="s">
        <v>308</v>
      </c>
      <c r="AS11" s="33" t="s">
        <v>31</v>
      </c>
      <c r="AT11" s="33"/>
      <c r="AU11" s="33" t="s">
        <v>309</v>
      </c>
      <c r="AV11" s="33" t="s">
        <v>31</v>
      </c>
      <c r="AW11" s="33"/>
      <c r="AX11" s="33" t="s">
        <v>306</v>
      </c>
      <c r="AY11" s="33" t="s">
        <v>112</v>
      </c>
      <c r="AZ11" s="33" t="s">
        <v>107</v>
      </c>
      <c r="BA11" s="33" t="s">
        <v>142</v>
      </c>
      <c r="BB11" s="33" t="s">
        <v>310</v>
      </c>
      <c r="BC11" s="33"/>
      <c r="BD11" s="33" t="s">
        <v>31</v>
      </c>
      <c r="BE11" s="33"/>
      <c r="BF11" s="33"/>
      <c r="BG11" s="33" t="s">
        <v>312</v>
      </c>
      <c r="BH11" s="33" t="s">
        <v>311</v>
      </c>
      <c r="BI11" s="33"/>
      <c r="BJ11" s="33"/>
      <c r="BK11" s="33" t="s">
        <v>31</v>
      </c>
      <c r="BL11" s="33"/>
    </row>
    <row r="12" spans="1:64" ht="255" x14ac:dyDescent="0.2">
      <c r="A12" s="64" t="s">
        <v>290</v>
      </c>
      <c r="B12" s="35"/>
      <c r="C12" s="35" t="s">
        <v>31</v>
      </c>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t="s">
        <v>330</v>
      </c>
      <c r="AG12" s="35" t="s">
        <v>331</v>
      </c>
      <c r="AH12" s="35" t="s">
        <v>31</v>
      </c>
      <c r="AI12" s="35"/>
      <c r="AJ12" s="35" t="s">
        <v>31</v>
      </c>
      <c r="AK12" s="35"/>
      <c r="AL12" s="35" t="s">
        <v>316</v>
      </c>
      <c r="AM12" s="35"/>
      <c r="AN12" s="35" t="s">
        <v>31</v>
      </c>
      <c r="AO12" s="35" t="s">
        <v>332</v>
      </c>
      <c r="AP12" s="35" t="s">
        <v>31</v>
      </c>
      <c r="AQ12" s="35"/>
      <c r="AR12" s="35" t="s">
        <v>306</v>
      </c>
      <c r="AS12" s="35" t="s">
        <v>31</v>
      </c>
      <c r="AT12" s="35"/>
      <c r="AU12" s="35" t="s">
        <v>333</v>
      </c>
      <c r="AV12" s="35" t="s">
        <v>31</v>
      </c>
      <c r="AW12" s="35"/>
      <c r="AX12" s="35" t="s">
        <v>334</v>
      </c>
      <c r="AY12" s="35" t="s">
        <v>335</v>
      </c>
      <c r="AZ12" s="35" t="s">
        <v>107</v>
      </c>
      <c r="BA12" s="35" t="s">
        <v>336</v>
      </c>
      <c r="BB12" s="35" t="s">
        <v>111</v>
      </c>
      <c r="BC12" s="35" t="s">
        <v>31</v>
      </c>
      <c r="BD12" s="35"/>
      <c r="BE12" s="35"/>
      <c r="BF12" s="35" t="s">
        <v>337</v>
      </c>
      <c r="BG12" s="35" t="s">
        <v>338</v>
      </c>
      <c r="BH12" s="35" t="s">
        <v>339</v>
      </c>
      <c r="BI12" s="35"/>
      <c r="BJ12" s="35"/>
      <c r="BK12" s="35"/>
      <c r="BL12" s="35"/>
    </row>
    <row r="13" spans="1:64" x14ac:dyDescent="0.2">
      <c r="A13" s="32" t="s">
        <v>291</v>
      </c>
      <c r="B13" s="33" t="s">
        <v>31</v>
      </c>
      <c r="C13" s="33"/>
      <c r="D13" s="33" t="s">
        <v>31</v>
      </c>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6"/>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row>
    <row r="14" spans="1:64" x14ac:dyDescent="0.2">
      <c r="A14" s="34" t="s">
        <v>292</v>
      </c>
      <c r="B14" s="35" t="s">
        <v>31</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7"/>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row>
    <row r="15" spans="1:64" x14ac:dyDescent="0.2">
      <c r="A15" s="32" t="s">
        <v>293</v>
      </c>
      <c r="B15" s="33" t="s">
        <v>31</v>
      </c>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row>
    <row r="16" spans="1:64" x14ac:dyDescent="0.2">
      <c r="A16" s="38" t="s">
        <v>294</v>
      </c>
      <c r="B16" s="35" t="s">
        <v>31</v>
      </c>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row>
    <row r="17" spans="1:65" x14ac:dyDescent="0.2">
      <c r="A17" s="32" t="s">
        <v>295</v>
      </c>
      <c r="B17" s="33" t="s">
        <v>31</v>
      </c>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6"/>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row>
    <row r="18" spans="1:65" ht="76.5" x14ac:dyDescent="0.2">
      <c r="A18" s="34" t="s">
        <v>288</v>
      </c>
      <c r="B18" s="35" t="s">
        <v>31</v>
      </c>
      <c r="C18" s="35"/>
      <c r="D18" s="35" t="s">
        <v>31</v>
      </c>
      <c r="E18" s="35" t="s">
        <v>31</v>
      </c>
      <c r="F18" s="35" t="s">
        <v>31</v>
      </c>
      <c r="G18" s="35" t="s">
        <v>31</v>
      </c>
      <c r="H18" s="35"/>
      <c r="I18" s="35"/>
      <c r="J18" s="35" t="s">
        <v>31</v>
      </c>
      <c r="K18" s="35"/>
      <c r="L18" s="35"/>
      <c r="M18" s="35"/>
      <c r="N18" s="35"/>
      <c r="O18" s="35"/>
      <c r="P18" s="35"/>
      <c r="Q18" s="35"/>
      <c r="R18" s="35"/>
      <c r="S18" s="35"/>
      <c r="T18" s="35"/>
      <c r="U18" s="35"/>
      <c r="V18" s="35"/>
      <c r="W18" s="35"/>
      <c r="X18" s="35"/>
      <c r="Y18" s="35"/>
      <c r="Z18" s="35"/>
      <c r="AA18" s="35"/>
      <c r="AB18" s="35"/>
      <c r="AC18" s="35"/>
      <c r="AD18" s="35"/>
      <c r="AE18" s="35" t="s">
        <v>31</v>
      </c>
      <c r="AF18" s="39" t="s">
        <v>313</v>
      </c>
      <c r="AG18" s="35" t="s">
        <v>107</v>
      </c>
      <c r="AH18" s="35" t="s">
        <v>31</v>
      </c>
      <c r="AI18" s="35"/>
      <c r="AJ18" s="35" t="s">
        <v>31</v>
      </c>
      <c r="AK18" s="35"/>
      <c r="AL18" s="35" t="s">
        <v>323</v>
      </c>
      <c r="AM18" s="35" t="s">
        <v>31</v>
      </c>
      <c r="AN18" s="35"/>
      <c r="AO18" s="35" t="s">
        <v>314</v>
      </c>
      <c r="AP18" s="35" t="s">
        <v>31</v>
      </c>
      <c r="AQ18" s="35"/>
      <c r="AR18" s="35" t="s">
        <v>315</v>
      </c>
      <c r="AS18" s="35" t="s">
        <v>31</v>
      </c>
      <c r="AT18" s="35"/>
      <c r="AU18" s="35" t="s">
        <v>309</v>
      </c>
      <c r="AV18" s="35" t="s">
        <v>31</v>
      </c>
      <c r="AW18" s="35"/>
      <c r="AX18" s="35" t="s">
        <v>316</v>
      </c>
      <c r="AY18" s="35" t="s">
        <v>108</v>
      </c>
      <c r="AZ18" s="35" t="s">
        <v>107</v>
      </c>
      <c r="BA18" s="35"/>
      <c r="BB18" s="35"/>
      <c r="BC18" s="35" t="s">
        <v>31</v>
      </c>
      <c r="BD18" s="35"/>
      <c r="BE18" s="35" t="s">
        <v>317</v>
      </c>
      <c r="BF18" s="35" t="s">
        <v>318</v>
      </c>
      <c r="BG18" s="35" t="s">
        <v>319</v>
      </c>
      <c r="BH18" s="35" t="s">
        <v>468</v>
      </c>
      <c r="BI18" s="35"/>
      <c r="BJ18" s="35"/>
      <c r="BK18" s="35" t="s">
        <v>31</v>
      </c>
      <c r="BL18" s="35"/>
    </row>
    <row r="19" spans="1:65" ht="94.5" customHeight="1" x14ac:dyDescent="0.2">
      <c r="A19" s="40" t="s">
        <v>296</v>
      </c>
      <c r="B19" s="41" t="s">
        <v>31</v>
      </c>
      <c r="C19" s="41"/>
      <c r="D19" s="41" t="s">
        <v>31</v>
      </c>
      <c r="E19" s="41" t="s">
        <v>31</v>
      </c>
      <c r="F19" s="41" t="s">
        <v>31</v>
      </c>
      <c r="G19" s="41" t="s">
        <v>31</v>
      </c>
      <c r="H19" s="41"/>
      <c r="I19" s="41"/>
      <c r="J19" s="41" t="s">
        <v>31</v>
      </c>
      <c r="K19" s="41"/>
      <c r="L19" s="41"/>
      <c r="M19" s="41"/>
      <c r="N19" s="41"/>
      <c r="O19" s="41"/>
      <c r="P19" s="41"/>
      <c r="Q19" s="41"/>
      <c r="R19" s="41"/>
      <c r="S19" s="41"/>
      <c r="T19" s="41"/>
      <c r="U19" s="41"/>
      <c r="V19" s="41"/>
      <c r="W19" s="41"/>
      <c r="X19" s="41"/>
      <c r="Y19" s="41"/>
      <c r="Z19" s="41"/>
      <c r="AA19" s="41"/>
      <c r="AB19" s="41"/>
      <c r="AC19" s="41"/>
      <c r="AD19" s="41" t="s">
        <v>31</v>
      </c>
      <c r="AE19" s="33"/>
      <c r="AF19" s="33" t="s">
        <v>320</v>
      </c>
      <c r="AG19" s="33" t="s">
        <v>321</v>
      </c>
      <c r="AH19" s="41" t="s">
        <v>31</v>
      </c>
      <c r="AI19" s="41"/>
      <c r="AJ19" s="41"/>
      <c r="AK19" s="41"/>
      <c r="AL19" s="33" t="s">
        <v>306</v>
      </c>
      <c r="AM19" s="41" t="s">
        <v>31</v>
      </c>
      <c r="AN19" s="41"/>
      <c r="AO19" s="41" t="s">
        <v>324</v>
      </c>
      <c r="AP19" s="41" t="s">
        <v>31</v>
      </c>
      <c r="AQ19" s="41"/>
      <c r="AR19" s="41" t="s">
        <v>315</v>
      </c>
      <c r="AS19" s="41" t="s">
        <v>31</v>
      </c>
      <c r="AT19" s="41"/>
      <c r="AU19" s="33" t="s">
        <v>309</v>
      </c>
      <c r="AV19" s="41" t="s">
        <v>31</v>
      </c>
      <c r="AW19" s="41"/>
      <c r="AX19" s="33" t="s">
        <v>316</v>
      </c>
      <c r="AY19" s="33" t="s">
        <v>108</v>
      </c>
      <c r="AZ19" s="33" t="s">
        <v>107</v>
      </c>
      <c r="BA19" s="41" t="s">
        <v>344</v>
      </c>
      <c r="BB19" s="33" t="s">
        <v>344</v>
      </c>
      <c r="BC19" s="41" t="s">
        <v>31</v>
      </c>
      <c r="BD19" s="41"/>
      <c r="BE19" s="41" t="s">
        <v>325</v>
      </c>
      <c r="BF19" s="41" t="s">
        <v>326</v>
      </c>
      <c r="BG19" s="41"/>
      <c r="BH19" s="33" t="s">
        <v>467</v>
      </c>
      <c r="BI19" s="41"/>
      <c r="BJ19" s="41"/>
      <c r="BK19" s="41" t="s">
        <v>31</v>
      </c>
      <c r="BL19" s="41"/>
    </row>
    <row r="20" spans="1:65" ht="92.25" customHeight="1" x14ac:dyDescent="0.2">
      <c r="A20" s="42" t="s">
        <v>297</v>
      </c>
      <c r="B20" s="43" t="s">
        <v>31</v>
      </c>
      <c r="C20" s="43"/>
      <c r="D20" s="43" t="s">
        <v>31</v>
      </c>
      <c r="E20" s="43" t="s">
        <v>31</v>
      </c>
      <c r="F20" s="43" t="s">
        <v>31</v>
      </c>
      <c r="G20" s="43" t="s">
        <v>31</v>
      </c>
      <c r="H20" s="43"/>
      <c r="I20" s="43"/>
      <c r="J20" s="43" t="s">
        <v>31</v>
      </c>
      <c r="K20" s="43"/>
      <c r="L20" s="43"/>
      <c r="M20" s="43"/>
      <c r="N20" s="43"/>
      <c r="O20" s="43"/>
      <c r="P20" s="43"/>
      <c r="Q20" s="43"/>
      <c r="R20" s="43"/>
      <c r="S20" s="43"/>
      <c r="T20" s="43"/>
      <c r="U20" s="43"/>
      <c r="V20" s="43"/>
      <c r="W20" s="43"/>
      <c r="X20" s="43"/>
      <c r="Y20" s="43"/>
      <c r="Z20" s="43"/>
      <c r="AA20" s="43"/>
      <c r="AB20" s="43"/>
      <c r="AC20" s="43"/>
      <c r="AD20" s="43"/>
      <c r="AE20" s="35"/>
      <c r="AF20" s="35" t="s">
        <v>327</v>
      </c>
      <c r="AG20" s="35" t="s">
        <v>107</v>
      </c>
      <c r="AH20" s="43" t="s">
        <v>31</v>
      </c>
      <c r="AI20" s="43"/>
      <c r="AJ20" s="43"/>
      <c r="AK20" s="43"/>
      <c r="AL20" s="35" t="s">
        <v>306</v>
      </c>
      <c r="AM20" s="43" t="s">
        <v>31</v>
      </c>
      <c r="AN20" s="43"/>
      <c r="AO20" s="43"/>
      <c r="AP20" s="43"/>
      <c r="AQ20" s="43"/>
      <c r="AR20" s="35"/>
      <c r="AS20" s="43"/>
      <c r="AT20" s="43"/>
      <c r="AU20" s="35"/>
      <c r="AV20" s="43"/>
      <c r="AW20" s="43"/>
      <c r="AX20" s="35"/>
      <c r="AY20" s="35"/>
      <c r="AZ20" s="35"/>
      <c r="BA20" s="43"/>
      <c r="BB20" s="35"/>
      <c r="BC20" s="43"/>
      <c r="BD20" s="43"/>
      <c r="BE20" s="43"/>
      <c r="BF20" s="43" t="s">
        <v>328</v>
      </c>
      <c r="BG20" s="43" t="s">
        <v>345</v>
      </c>
      <c r="BH20" s="35" t="s">
        <v>329</v>
      </c>
      <c r="BI20" s="43"/>
      <c r="BJ20" s="43"/>
      <c r="BK20" s="43" t="s">
        <v>31</v>
      </c>
      <c r="BL20" s="43"/>
    </row>
    <row r="21" spans="1:65" s="11" customFormat="1" ht="89.25" customHeight="1" x14ac:dyDescent="0.2">
      <c r="A21" s="42" t="s">
        <v>298</v>
      </c>
      <c r="B21" s="43" t="s">
        <v>31</v>
      </c>
      <c r="C21" s="43"/>
      <c r="D21" s="43" t="s">
        <v>31</v>
      </c>
      <c r="E21" s="43" t="s">
        <v>31</v>
      </c>
      <c r="F21" s="43" t="s">
        <v>31</v>
      </c>
      <c r="G21" s="43" t="s">
        <v>31</v>
      </c>
      <c r="H21" s="43" t="s">
        <v>31</v>
      </c>
      <c r="I21" s="43" t="s">
        <v>31</v>
      </c>
      <c r="J21" s="43" t="s">
        <v>31</v>
      </c>
      <c r="K21" s="43"/>
      <c r="L21" s="43"/>
      <c r="M21" s="43"/>
      <c r="N21" s="43"/>
      <c r="O21" s="43"/>
      <c r="P21" s="43"/>
      <c r="Q21" s="43"/>
      <c r="R21" s="43"/>
      <c r="S21" s="43"/>
      <c r="T21" s="43"/>
      <c r="U21" s="43"/>
      <c r="V21" s="43"/>
      <c r="W21" s="43"/>
      <c r="X21" s="43"/>
      <c r="Y21" s="43"/>
      <c r="Z21" s="43"/>
      <c r="AA21" s="43"/>
      <c r="AB21" s="43"/>
      <c r="AC21" s="43"/>
      <c r="AD21" s="43"/>
      <c r="AE21" s="35"/>
      <c r="AF21" s="35" t="s">
        <v>340</v>
      </c>
      <c r="AG21" s="35" t="s">
        <v>341</v>
      </c>
      <c r="AH21" s="43" t="s">
        <v>31</v>
      </c>
      <c r="AI21" s="43"/>
      <c r="AJ21" s="43"/>
      <c r="AK21" s="43"/>
      <c r="AL21" s="35" t="s">
        <v>306</v>
      </c>
      <c r="AM21" s="43" t="s">
        <v>31</v>
      </c>
      <c r="AN21" s="43"/>
      <c r="AO21" s="43" t="s">
        <v>324</v>
      </c>
      <c r="AP21" s="43" t="s">
        <v>31</v>
      </c>
      <c r="AQ21" s="43"/>
      <c r="AR21" s="35" t="s">
        <v>306</v>
      </c>
      <c r="AS21" s="43" t="s">
        <v>31</v>
      </c>
      <c r="AT21" s="43"/>
      <c r="AU21" s="35" t="s">
        <v>343</v>
      </c>
      <c r="AV21" s="43" t="s">
        <v>31</v>
      </c>
      <c r="AW21" s="43"/>
      <c r="AX21" s="35" t="s">
        <v>306</v>
      </c>
      <c r="AY21" s="35" t="s">
        <v>108</v>
      </c>
      <c r="AZ21" s="35" t="s">
        <v>107</v>
      </c>
      <c r="BA21" s="43" t="s">
        <v>344</v>
      </c>
      <c r="BB21" s="35" t="s">
        <v>344</v>
      </c>
      <c r="BC21" s="43"/>
      <c r="BD21" s="43" t="s">
        <v>31</v>
      </c>
      <c r="BE21" s="43" t="s">
        <v>325</v>
      </c>
      <c r="BF21" s="43" t="s">
        <v>346</v>
      </c>
      <c r="BG21" s="43"/>
      <c r="BH21" s="35" t="s">
        <v>342</v>
      </c>
      <c r="BI21" s="43"/>
      <c r="BJ21" s="43" t="s">
        <v>31</v>
      </c>
      <c r="BK21" s="43"/>
      <c r="BL21" s="43"/>
      <c r="BM21" s="8"/>
    </row>
    <row r="22" spans="1:65" s="11" customFormat="1" ht="129" customHeight="1" x14ac:dyDescent="0.2">
      <c r="A22" s="40" t="s">
        <v>322</v>
      </c>
      <c r="B22" s="41"/>
      <c r="C22" s="41" t="s">
        <v>31</v>
      </c>
      <c r="D22" s="41" t="s">
        <v>31</v>
      </c>
      <c r="E22" s="41" t="s">
        <v>31</v>
      </c>
      <c r="F22" s="41" t="s">
        <v>31</v>
      </c>
      <c r="G22" s="41" t="s">
        <v>31</v>
      </c>
      <c r="H22" s="41"/>
      <c r="I22" s="41"/>
      <c r="J22" s="41" t="s">
        <v>31</v>
      </c>
      <c r="K22" s="41"/>
      <c r="L22" s="41"/>
      <c r="M22" s="41"/>
      <c r="N22" s="41"/>
      <c r="O22" s="41"/>
      <c r="P22" s="41"/>
      <c r="Q22" s="41"/>
      <c r="R22" s="41"/>
      <c r="S22" s="41"/>
      <c r="T22" s="41"/>
      <c r="U22" s="41"/>
      <c r="V22" s="41"/>
      <c r="W22" s="41"/>
      <c r="X22" s="41"/>
      <c r="Y22" s="41"/>
      <c r="Z22" s="41"/>
      <c r="AA22" s="41"/>
      <c r="AB22" s="41"/>
      <c r="AC22" s="41"/>
      <c r="AD22" s="41"/>
      <c r="AE22" s="33"/>
      <c r="AF22" s="33" t="s">
        <v>347</v>
      </c>
      <c r="AG22" s="33" t="s">
        <v>341</v>
      </c>
      <c r="AH22" s="41" t="s">
        <v>31</v>
      </c>
      <c r="AI22" s="41"/>
      <c r="AJ22" s="41"/>
      <c r="AK22" s="41"/>
      <c r="AL22" s="33" t="s">
        <v>348</v>
      </c>
      <c r="AM22" s="41"/>
      <c r="AN22" s="41"/>
      <c r="AO22" s="41"/>
      <c r="AP22" s="41"/>
      <c r="AQ22" s="41"/>
      <c r="AR22" s="33"/>
      <c r="AS22" s="41"/>
      <c r="AT22" s="41"/>
      <c r="AU22" s="33"/>
      <c r="AV22" s="41"/>
      <c r="AW22" s="41"/>
      <c r="AX22" s="33"/>
      <c r="AY22" s="33"/>
      <c r="AZ22" s="33"/>
      <c r="BA22" s="33"/>
      <c r="BB22" s="33"/>
      <c r="BC22" s="41"/>
      <c r="BD22" s="41"/>
      <c r="BE22" s="41"/>
      <c r="BF22" s="41"/>
      <c r="BG22" s="41"/>
      <c r="BH22" s="33"/>
      <c r="BI22" s="41"/>
      <c r="BJ22" s="41"/>
      <c r="BK22" s="41"/>
      <c r="BL22" s="41"/>
      <c r="BM22" s="8"/>
    </row>
    <row r="23" spans="1:65" s="44" customFormat="1" x14ac:dyDescent="0.2">
      <c r="A23" s="64"/>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t="s">
        <v>19</v>
      </c>
      <c r="BL23" s="35"/>
      <c r="BM23" s="8"/>
    </row>
  </sheetData>
  <mergeCells count="21">
    <mergeCell ref="B9:C9"/>
    <mergeCell ref="D9:K9"/>
    <mergeCell ref="L9:S9"/>
    <mergeCell ref="T9:AC9"/>
    <mergeCell ref="AD9:AE9"/>
    <mergeCell ref="D8:AC8"/>
    <mergeCell ref="AD8:AF8"/>
    <mergeCell ref="AS9:AU9"/>
    <mergeCell ref="AV9:AX9"/>
    <mergeCell ref="BG8:BG9"/>
    <mergeCell ref="BC8:BE8"/>
    <mergeCell ref="BF8:BF9"/>
    <mergeCell ref="BC9:BE9"/>
    <mergeCell ref="BI8:BL9"/>
    <mergeCell ref="AG8:AX8"/>
    <mergeCell ref="AY8:BB8"/>
    <mergeCell ref="AM9:AO9"/>
    <mergeCell ref="AP9:AR9"/>
    <mergeCell ref="AJ9:AL9"/>
    <mergeCell ref="BH8:BH9"/>
    <mergeCell ref="AH9:AI9"/>
  </mergeCells>
  <pageMargins left="0.7" right="0.7" top="0.75" bottom="0.75" header="0.3" footer="0.3"/>
  <pageSetup paperSize="9" orientation="portrait" horizontalDpi="0"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D34"/>
  <sheetViews>
    <sheetView tabSelected="1" topLeftCell="C5" zoomScale="32" zoomScaleNormal="32" zoomScaleSheetLayoutView="25" workbookViewId="0">
      <selection activeCell="K11" sqref="K11"/>
    </sheetView>
  </sheetViews>
  <sheetFormatPr baseColWidth="10" defaultRowHeight="12.75" x14ac:dyDescent="0.2"/>
  <cols>
    <col min="1" max="1" width="24.28515625" style="216" hidden="1" customWidth="1"/>
    <col min="2" max="2" width="34.28515625" style="216" hidden="1" customWidth="1"/>
    <col min="3" max="3" width="22" style="216" customWidth="1"/>
    <col min="4" max="4" width="28.5703125" style="261" customWidth="1"/>
    <col min="5" max="5" width="31" style="216" customWidth="1"/>
    <col min="6" max="6" width="33.28515625" style="216" customWidth="1"/>
    <col min="7" max="7" width="32.42578125" style="262" customWidth="1"/>
    <col min="8" max="8" width="34.28515625" style="216" bestFit="1" customWidth="1"/>
    <col min="9" max="9" width="29.42578125" style="216" customWidth="1"/>
    <col min="10" max="10" width="7.42578125" style="216" customWidth="1"/>
    <col min="11" max="11" width="34.42578125" style="216" customWidth="1"/>
    <col min="12" max="12" width="36" style="216" customWidth="1"/>
    <col min="13" max="13" width="0.140625" style="216" customWidth="1"/>
    <col min="14" max="29" width="4.7109375" style="216" customWidth="1"/>
    <col min="30" max="30" width="31.85546875" style="216" customWidth="1"/>
    <col min="31" max="31" width="34.5703125" style="216" customWidth="1"/>
    <col min="32" max="32" width="38.42578125" style="216" customWidth="1"/>
    <col min="33" max="33" width="22" style="216" customWidth="1"/>
    <col min="34" max="34" width="25.7109375" style="216" customWidth="1"/>
    <col min="35" max="35" width="24.7109375" style="216" customWidth="1"/>
    <col min="36" max="36" width="15.85546875" style="216" bestFit="1" customWidth="1"/>
    <col min="37" max="37" width="20.140625" style="216" customWidth="1"/>
    <col min="38" max="38" width="15.85546875" style="216" bestFit="1" customWidth="1"/>
    <col min="39" max="39" width="13.7109375" style="216" customWidth="1"/>
    <col min="40" max="40" width="15.85546875" style="216" hidden="1" customWidth="1"/>
    <col min="41" max="41" width="21.5703125" style="216" hidden="1" customWidth="1"/>
    <col min="42" max="42" width="15.85546875" style="216" hidden="1" customWidth="1"/>
    <col min="43" max="43" width="16.85546875" style="216" hidden="1" customWidth="1"/>
    <col min="44" max="44" width="15.85546875" style="216" hidden="1" customWidth="1"/>
    <col min="45" max="45" width="20.140625" style="216" hidden="1" customWidth="1"/>
    <col min="46" max="46" width="15.85546875" style="216" hidden="1" customWidth="1"/>
    <col min="47" max="47" width="13.7109375" style="216" hidden="1" customWidth="1"/>
    <col min="48" max="48" width="15.85546875" style="216" hidden="1" customWidth="1"/>
    <col min="49" max="51" width="10.42578125" style="216" hidden="1" customWidth="1"/>
    <col min="52" max="52" width="33" style="216" bestFit="1" customWidth="1"/>
    <col min="53" max="53" width="27.140625" style="216" hidden="1" customWidth="1"/>
    <col min="54" max="54" width="24.28515625" style="216" hidden="1" customWidth="1"/>
    <col min="55" max="55" width="30.7109375" style="216" hidden="1" customWidth="1"/>
    <col min="56" max="56" width="31" style="264" customWidth="1"/>
    <col min="57" max="72" width="11.42578125" style="216"/>
    <col min="73" max="73" width="11.42578125" style="216" customWidth="1"/>
    <col min="74" max="16384" width="11.42578125" style="216"/>
  </cols>
  <sheetData>
    <row r="1" spans="1:56" s="143" customFormat="1" ht="18" hidden="1" customHeight="1" x14ac:dyDescent="0.25">
      <c r="A1" s="142" t="s">
        <v>259</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BA1" s="144" t="s">
        <v>216</v>
      </c>
      <c r="BD1" s="145"/>
    </row>
    <row r="2" spans="1:56" s="143" customFormat="1" ht="18" hidden="1" customHeight="1" x14ac:dyDescent="0.2">
      <c r="A2" s="146" t="s">
        <v>48</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BA2" s="147" t="s">
        <v>215</v>
      </c>
      <c r="BD2" s="145"/>
    </row>
    <row r="3" spans="1:56" s="143" customFormat="1" ht="18" hidden="1" customHeight="1" x14ac:dyDescent="0.2">
      <c r="A3" s="146" t="s">
        <v>0</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BA3" s="144"/>
      <c r="BD3" s="145"/>
    </row>
    <row r="4" spans="1:56" s="143" customFormat="1" ht="18" hidden="1" customHeight="1" x14ac:dyDescent="0.2">
      <c r="A4" s="146" t="s">
        <v>1</v>
      </c>
      <c r="B4" s="146"/>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BA4" s="149"/>
      <c r="BD4" s="145"/>
    </row>
    <row r="5" spans="1:56" s="143" customFormat="1" ht="18" customHeight="1" thickBot="1" x14ac:dyDescent="0.3">
      <c r="A5" s="150"/>
      <c r="B5" s="151"/>
      <c r="C5" s="152" t="s">
        <v>287</v>
      </c>
      <c r="D5" s="152" t="s">
        <v>373</v>
      </c>
      <c r="E5" s="152" t="s">
        <v>372</v>
      </c>
      <c r="F5" s="152" t="s">
        <v>360</v>
      </c>
      <c r="G5" s="152" t="s">
        <v>359</v>
      </c>
      <c r="H5" s="152" t="s">
        <v>366</v>
      </c>
      <c r="I5" s="152" t="s">
        <v>34</v>
      </c>
      <c r="J5" s="152" t="s">
        <v>35</v>
      </c>
      <c r="K5" s="152" t="s">
        <v>3</v>
      </c>
      <c r="L5" s="152" t="s">
        <v>36</v>
      </c>
      <c r="M5" s="153"/>
      <c r="N5" s="154" t="s">
        <v>429</v>
      </c>
      <c r="O5" s="154"/>
      <c r="P5" s="154"/>
      <c r="Q5" s="154"/>
      <c r="R5" s="154" t="s">
        <v>384</v>
      </c>
      <c r="S5" s="154"/>
      <c r="T5" s="154"/>
      <c r="U5" s="154"/>
      <c r="V5" s="154"/>
      <c r="W5" s="154"/>
      <c r="X5" s="154"/>
      <c r="Y5" s="154"/>
      <c r="Z5" s="154"/>
      <c r="AA5" s="154"/>
      <c r="AB5" s="154"/>
      <c r="AC5" s="154"/>
      <c r="AD5" s="155"/>
      <c r="AE5" s="156"/>
      <c r="AF5" s="156"/>
      <c r="AG5" s="156"/>
      <c r="AH5" s="156"/>
      <c r="AI5" s="156"/>
      <c r="AJ5" s="157" t="s">
        <v>37</v>
      </c>
      <c r="AK5" s="157"/>
      <c r="AL5" s="157"/>
      <c r="AM5" s="157"/>
      <c r="AN5" s="157" t="s">
        <v>38</v>
      </c>
      <c r="AO5" s="157"/>
      <c r="AP5" s="157"/>
      <c r="AQ5" s="157"/>
      <c r="AR5" s="157" t="s">
        <v>39</v>
      </c>
      <c r="AS5" s="157"/>
      <c r="AT5" s="157"/>
      <c r="AU5" s="157"/>
      <c r="AV5" s="157" t="s">
        <v>40</v>
      </c>
      <c r="AW5" s="157"/>
      <c r="AX5" s="157"/>
      <c r="AY5" s="157"/>
      <c r="AZ5" s="158" t="s">
        <v>217</v>
      </c>
      <c r="BA5" s="158" t="s">
        <v>218</v>
      </c>
      <c r="BB5" s="158" t="s">
        <v>219</v>
      </c>
      <c r="BC5" s="158" t="s">
        <v>221</v>
      </c>
      <c r="BD5" s="158" t="s">
        <v>20</v>
      </c>
    </row>
    <row r="6" spans="1:56" s="143" customFormat="1" ht="114" customHeight="1" x14ac:dyDescent="0.25">
      <c r="A6" s="159" t="s">
        <v>50</v>
      </c>
      <c r="B6" s="160" t="s">
        <v>49</v>
      </c>
      <c r="C6" s="161"/>
      <c r="D6" s="161"/>
      <c r="E6" s="161"/>
      <c r="F6" s="161"/>
      <c r="G6" s="161"/>
      <c r="H6" s="161"/>
      <c r="I6" s="161"/>
      <c r="J6" s="161"/>
      <c r="K6" s="161"/>
      <c r="L6" s="161"/>
      <c r="M6" s="162"/>
      <c r="N6" s="163" t="s">
        <v>27</v>
      </c>
      <c r="O6" s="164" t="s">
        <v>28</v>
      </c>
      <c r="P6" s="165" t="s">
        <v>29</v>
      </c>
      <c r="Q6" s="166" t="s">
        <v>30</v>
      </c>
      <c r="R6" s="167" t="s">
        <v>353</v>
      </c>
      <c r="S6" s="163" t="s">
        <v>7</v>
      </c>
      <c r="T6" s="164" t="s">
        <v>8</v>
      </c>
      <c r="U6" s="165" t="s">
        <v>22</v>
      </c>
      <c r="V6" s="166" t="s">
        <v>23</v>
      </c>
      <c r="W6" s="167" t="s">
        <v>24</v>
      </c>
      <c r="X6" s="163" t="s">
        <v>25</v>
      </c>
      <c r="Y6" s="164" t="s">
        <v>26</v>
      </c>
      <c r="Z6" s="165" t="s">
        <v>27</v>
      </c>
      <c r="AA6" s="166" t="s">
        <v>464</v>
      </c>
      <c r="AB6" s="167" t="s">
        <v>29</v>
      </c>
      <c r="AC6" s="163" t="s">
        <v>30</v>
      </c>
      <c r="AD6" s="168" t="s">
        <v>355</v>
      </c>
      <c r="AE6" s="168" t="s">
        <v>18</v>
      </c>
      <c r="AF6" s="168" t="s">
        <v>357</v>
      </c>
      <c r="AG6" s="168" t="s">
        <v>356</v>
      </c>
      <c r="AH6" s="168" t="s">
        <v>379</v>
      </c>
      <c r="AI6" s="168" t="s">
        <v>378</v>
      </c>
      <c r="AJ6" s="169" t="s">
        <v>385</v>
      </c>
      <c r="AK6" s="170" t="s">
        <v>386</v>
      </c>
      <c r="AL6" s="171" t="s">
        <v>387</v>
      </c>
      <c r="AM6" s="172" t="s">
        <v>388</v>
      </c>
      <c r="AN6" s="169" t="s">
        <v>385</v>
      </c>
      <c r="AO6" s="170" t="s">
        <v>386</v>
      </c>
      <c r="AP6" s="171" t="s">
        <v>387</v>
      </c>
      <c r="AQ6" s="172" t="s">
        <v>388</v>
      </c>
      <c r="AR6" s="169" t="s">
        <v>385</v>
      </c>
      <c r="AS6" s="170" t="s">
        <v>386</v>
      </c>
      <c r="AT6" s="171" t="s">
        <v>387</v>
      </c>
      <c r="AU6" s="172" t="s">
        <v>388</v>
      </c>
      <c r="AV6" s="169" t="s">
        <v>385</v>
      </c>
      <c r="AW6" s="170" t="s">
        <v>386</v>
      </c>
      <c r="AX6" s="171" t="s">
        <v>387</v>
      </c>
      <c r="AY6" s="172" t="s">
        <v>388</v>
      </c>
      <c r="AZ6" s="173"/>
      <c r="BA6" s="173"/>
      <c r="BB6" s="173"/>
      <c r="BC6" s="173"/>
      <c r="BD6" s="173"/>
    </row>
    <row r="7" spans="1:56" s="143" customFormat="1" ht="114" customHeight="1" x14ac:dyDescent="0.25">
      <c r="A7" s="174"/>
      <c r="B7" s="175"/>
      <c r="C7" s="176" t="s">
        <v>446</v>
      </c>
      <c r="D7" s="177" t="s">
        <v>432</v>
      </c>
      <c r="E7" s="178" t="s">
        <v>433</v>
      </c>
      <c r="F7" s="179" t="s">
        <v>430</v>
      </c>
      <c r="G7" s="179" t="s">
        <v>431</v>
      </c>
      <c r="H7" s="179" t="s">
        <v>434</v>
      </c>
      <c r="I7" s="180" t="s">
        <v>223</v>
      </c>
      <c r="J7" s="181">
        <v>1</v>
      </c>
      <c r="K7" s="182" t="s">
        <v>428</v>
      </c>
      <c r="L7" s="183" t="s">
        <v>334</v>
      </c>
      <c r="M7" s="184"/>
      <c r="N7" s="185"/>
      <c r="O7" s="186" t="s">
        <v>19</v>
      </c>
      <c r="P7" s="187"/>
      <c r="Q7" s="188"/>
      <c r="R7" s="189"/>
      <c r="S7" s="185"/>
      <c r="T7" s="186"/>
      <c r="U7" s="187"/>
      <c r="V7" s="188"/>
      <c r="W7" s="189"/>
      <c r="X7" s="185"/>
      <c r="Y7" s="186"/>
      <c r="Z7" s="187"/>
      <c r="AA7" s="188"/>
      <c r="AB7" s="189"/>
      <c r="AC7" s="185"/>
      <c r="AD7" s="190" t="s">
        <v>435</v>
      </c>
      <c r="AE7" s="191" t="s">
        <v>436</v>
      </c>
      <c r="AF7" s="191" t="s">
        <v>437</v>
      </c>
      <c r="AG7" s="191" t="s">
        <v>364</v>
      </c>
      <c r="AH7" s="191" t="s">
        <v>382</v>
      </c>
      <c r="AI7" s="191" t="s">
        <v>426</v>
      </c>
      <c r="AJ7" s="192"/>
      <c r="AK7" s="193"/>
      <c r="AL7" s="194"/>
      <c r="AM7" s="195"/>
      <c r="AN7" s="192"/>
      <c r="AO7" s="193"/>
      <c r="AP7" s="194"/>
      <c r="AQ7" s="195"/>
      <c r="AR7" s="192"/>
      <c r="AS7" s="193"/>
      <c r="AT7" s="194"/>
      <c r="AU7" s="195"/>
      <c r="AV7" s="192"/>
      <c r="AW7" s="193"/>
      <c r="AX7" s="194"/>
      <c r="AY7" s="195"/>
      <c r="AZ7" s="193"/>
      <c r="BA7" s="193"/>
      <c r="BB7" s="193"/>
      <c r="BC7" s="193"/>
      <c r="BD7" s="196" t="s">
        <v>454</v>
      </c>
    </row>
    <row r="8" spans="1:56" s="143" customFormat="1" ht="108" customHeight="1" x14ac:dyDescent="0.25">
      <c r="A8" s="197"/>
      <c r="B8" s="198"/>
      <c r="C8" s="199"/>
      <c r="D8" s="177"/>
      <c r="E8" s="178"/>
      <c r="F8" s="200"/>
      <c r="G8" s="200"/>
      <c r="H8" s="200"/>
      <c r="I8" s="180"/>
      <c r="J8" s="181"/>
      <c r="K8" s="182"/>
      <c r="L8" s="183"/>
      <c r="M8" s="201"/>
      <c r="N8" s="185"/>
      <c r="O8" s="186" t="s">
        <v>19</v>
      </c>
      <c r="P8" s="187"/>
      <c r="Q8" s="188"/>
      <c r="R8" s="189"/>
      <c r="S8" s="185"/>
      <c r="T8" s="186"/>
      <c r="U8" s="187"/>
      <c r="V8" s="188"/>
      <c r="W8" s="189"/>
      <c r="X8" s="185"/>
      <c r="Y8" s="186"/>
      <c r="Z8" s="187"/>
      <c r="AA8" s="188"/>
      <c r="AB8" s="189"/>
      <c r="AC8" s="185"/>
      <c r="AD8" s="190" t="s">
        <v>438</v>
      </c>
      <c r="AE8" s="191" t="s">
        <v>475</v>
      </c>
      <c r="AF8" s="191" t="s">
        <v>440</v>
      </c>
      <c r="AG8" s="191" t="s">
        <v>364</v>
      </c>
      <c r="AH8" s="191" t="s">
        <v>382</v>
      </c>
      <c r="AI8" s="191" t="s">
        <v>426</v>
      </c>
      <c r="AJ8" s="192"/>
      <c r="AK8" s="193"/>
      <c r="AL8" s="194"/>
      <c r="AM8" s="195"/>
      <c r="AN8" s="192"/>
      <c r="AO8" s="193"/>
      <c r="AP8" s="194"/>
      <c r="AQ8" s="195"/>
      <c r="AR8" s="192"/>
      <c r="AS8" s="193"/>
      <c r="AT8" s="194"/>
      <c r="AU8" s="195"/>
      <c r="AV8" s="192"/>
      <c r="AW8" s="193"/>
      <c r="AX8" s="194"/>
      <c r="AY8" s="195"/>
      <c r="AZ8" s="202"/>
      <c r="BA8" s="203"/>
      <c r="BB8" s="204"/>
      <c r="BC8" s="204"/>
      <c r="BD8" s="196" t="s">
        <v>454</v>
      </c>
    </row>
    <row r="9" spans="1:56" s="143" customFormat="1" ht="129" customHeight="1" x14ac:dyDescent="0.25">
      <c r="A9" s="197"/>
      <c r="B9" s="198"/>
      <c r="C9" s="199"/>
      <c r="D9" s="177"/>
      <c r="E9" s="178"/>
      <c r="F9" s="200"/>
      <c r="G9" s="200"/>
      <c r="H9" s="200"/>
      <c r="I9" s="180"/>
      <c r="J9" s="205">
        <v>2</v>
      </c>
      <c r="K9" s="206" t="s">
        <v>453</v>
      </c>
      <c r="L9" s="207" t="s">
        <v>334</v>
      </c>
      <c r="M9" s="201"/>
      <c r="N9" s="185"/>
      <c r="O9" s="186" t="s">
        <v>19</v>
      </c>
      <c r="P9" s="187"/>
      <c r="Q9" s="188"/>
      <c r="R9" s="189"/>
      <c r="S9" s="185"/>
      <c r="T9" s="186"/>
      <c r="U9" s="187"/>
      <c r="V9" s="188"/>
      <c r="W9" s="189"/>
      <c r="X9" s="185"/>
      <c r="Y9" s="186"/>
      <c r="Z9" s="187"/>
      <c r="AA9" s="188"/>
      <c r="AB9" s="189"/>
      <c r="AC9" s="185"/>
      <c r="AD9" s="190" t="s">
        <v>443</v>
      </c>
      <c r="AE9" s="191" t="s">
        <v>476</v>
      </c>
      <c r="AF9" s="191" t="s">
        <v>442</v>
      </c>
      <c r="AG9" s="191" t="s">
        <v>364</v>
      </c>
      <c r="AH9" s="191" t="s">
        <v>382</v>
      </c>
      <c r="AI9" s="191" t="s">
        <v>444</v>
      </c>
      <c r="AJ9" s="192"/>
      <c r="AK9" s="193"/>
      <c r="AL9" s="194"/>
      <c r="AM9" s="195"/>
      <c r="AN9" s="192"/>
      <c r="AO9" s="193"/>
      <c r="AP9" s="194"/>
      <c r="AQ9" s="195"/>
      <c r="AR9" s="192"/>
      <c r="AS9" s="193"/>
      <c r="AT9" s="194"/>
      <c r="AU9" s="195"/>
      <c r="AV9" s="192"/>
      <c r="AW9" s="193"/>
      <c r="AX9" s="194"/>
      <c r="AY9" s="195"/>
      <c r="AZ9" s="202"/>
      <c r="BA9" s="203"/>
      <c r="BB9" s="204"/>
      <c r="BC9" s="204"/>
      <c r="BD9" s="196" t="s">
        <v>454</v>
      </c>
    </row>
    <row r="10" spans="1:56" s="143" customFormat="1" ht="105.75" customHeight="1" x14ac:dyDescent="0.25">
      <c r="A10" s="197"/>
      <c r="B10" s="198"/>
      <c r="C10" s="199"/>
      <c r="D10" s="177"/>
      <c r="E10" s="178"/>
      <c r="F10" s="200"/>
      <c r="G10" s="200"/>
      <c r="H10" s="200"/>
      <c r="I10" s="180"/>
      <c r="J10" s="205">
        <v>3</v>
      </c>
      <c r="K10" s="206" t="s">
        <v>351</v>
      </c>
      <c r="L10" s="207" t="s">
        <v>306</v>
      </c>
      <c r="M10" s="201"/>
      <c r="N10" s="185"/>
      <c r="O10" s="186" t="s">
        <v>19</v>
      </c>
      <c r="P10" s="187"/>
      <c r="Q10" s="188"/>
      <c r="R10" s="189"/>
      <c r="S10" s="185"/>
      <c r="T10" s="186"/>
      <c r="U10" s="187"/>
      <c r="V10" s="188"/>
      <c r="W10" s="189"/>
      <c r="X10" s="185"/>
      <c r="Y10" s="186"/>
      <c r="Z10" s="187"/>
      <c r="AA10" s="188"/>
      <c r="AB10" s="189"/>
      <c r="AC10" s="185"/>
      <c r="AD10" s="190" t="s">
        <v>427</v>
      </c>
      <c r="AE10" s="191" t="s">
        <v>477</v>
      </c>
      <c r="AF10" s="191" t="s">
        <v>382</v>
      </c>
      <c r="AG10" s="191" t="s">
        <v>364</v>
      </c>
      <c r="AH10" s="191" t="s">
        <v>382</v>
      </c>
      <c r="AI10" s="191" t="s">
        <v>445</v>
      </c>
      <c r="AJ10" s="192"/>
      <c r="AK10" s="193"/>
      <c r="AL10" s="194"/>
      <c r="AM10" s="195"/>
      <c r="AN10" s="192"/>
      <c r="AO10" s="193"/>
      <c r="AP10" s="194"/>
      <c r="AQ10" s="195"/>
      <c r="AR10" s="192"/>
      <c r="AS10" s="193"/>
      <c r="AT10" s="194"/>
      <c r="AU10" s="195"/>
      <c r="AV10" s="192"/>
      <c r="AW10" s="193"/>
      <c r="AX10" s="194"/>
      <c r="AY10" s="195"/>
      <c r="AZ10" s="202"/>
      <c r="BA10" s="203"/>
      <c r="BB10" s="204"/>
      <c r="BC10" s="204"/>
      <c r="BD10" s="196" t="s">
        <v>454</v>
      </c>
    </row>
    <row r="11" spans="1:56" ht="115.5" customHeight="1" x14ac:dyDescent="0.25">
      <c r="A11" s="197"/>
      <c r="B11" s="198"/>
      <c r="C11" s="199"/>
      <c r="D11" s="177"/>
      <c r="E11" s="178"/>
      <c r="F11" s="208"/>
      <c r="G11" s="208"/>
      <c r="H11" s="208"/>
      <c r="I11" s="209" t="s">
        <v>42</v>
      </c>
      <c r="J11" s="205">
        <v>4</v>
      </c>
      <c r="K11" s="206" t="s">
        <v>395</v>
      </c>
      <c r="L11" s="207" t="s">
        <v>41</v>
      </c>
      <c r="M11" s="201"/>
      <c r="N11" s="210"/>
      <c r="O11" s="211"/>
      <c r="P11" s="212"/>
      <c r="Q11" s="188" t="s">
        <v>19</v>
      </c>
      <c r="R11" s="189"/>
      <c r="S11" s="185"/>
      <c r="T11" s="186" t="s">
        <v>19</v>
      </c>
      <c r="U11" s="187"/>
      <c r="V11" s="188"/>
      <c r="W11" s="189" t="s">
        <v>19</v>
      </c>
      <c r="X11" s="185"/>
      <c r="Y11" s="186"/>
      <c r="Z11" s="187" t="s">
        <v>19</v>
      </c>
      <c r="AA11" s="188"/>
      <c r="AB11" s="189"/>
      <c r="AC11" s="185" t="s">
        <v>31</v>
      </c>
      <c r="AD11" s="213" t="s">
        <v>396</v>
      </c>
      <c r="AE11" s="214" t="s">
        <v>397</v>
      </c>
      <c r="AF11" s="214" t="s">
        <v>398</v>
      </c>
      <c r="AG11" s="214" t="s">
        <v>364</v>
      </c>
      <c r="AH11" s="214" t="s">
        <v>382</v>
      </c>
      <c r="AI11" s="214" t="s">
        <v>400</v>
      </c>
      <c r="AJ11" s="192"/>
      <c r="AK11" s="193"/>
      <c r="AL11" s="194"/>
      <c r="AM11" s="195"/>
      <c r="AN11" s="192"/>
      <c r="AO11" s="193"/>
      <c r="AP11" s="194"/>
      <c r="AQ11" s="195"/>
      <c r="AR11" s="192"/>
      <c r="AS11" s="193"/>
      <c r="AT11" s="194"/>
      <c r="AU11" s="195"/>
      <c r="AV11" s="192"/>
      <c r="AW11" s="193"/>
      <c r="AX11" s="194"/>
      <c r="AY11" s="195"/>
      <c r="AZ11" s="202"/>
      <c r="BA11" s="203"/>
      <c r="BB11" s="204"/>
      <c r="BC11" s="204"/>
      <c r="BD11" s="215" t="s">
        <v>455</v>
      </c>
    </row>
    <row r="12" spans="1:56" ht="262.5" customHeight="1" x14ac:dyDescent="0.2">
      <c r="A12" s="197"/>
      <c r="B12" s="198"/>
      <c r="C12" s="199"/>
      <c r="D12" s="177" t="s">
        <v>389</v>
      </c>
      <c r="E12" s="178" t="s">
        <v>390</v>
      </c>
      <c r="F12" s="217"/>
      <c r="G12" s="217"/>
      <c r="H12" s="218" t="s">
        <v>452</v>
      </c>
      <c r="I12" s="219" t="s">
        <v>391</v>
      </c>
      <c r="J12" s="220">
        <v>1</v>
      </c>
      <c r="K12" s="221" t="s">
        <v>380</v>
      </c>
      <c r="L12" s="222" t="s">
        <v>306</v>
      </c>
      <c r="M12" s="223"/>
      <c r="N12" s="210"/>
      <c r="O12" s="211"/>
      <c r="P12" s="212"/>
      <c r="Q12" s="188" t="s">
        <v>19</v>
      </c>
      <c r="R12" s="189"/>
      <c r="S12" s="185"/>
      <c r="T12" s="186" t="s">
        <v>19</v>
      </c>
      <c r="U12" s="187"/>
      <c r="V12" s="188"/>
      <c r="W12" s="189" t="s">
        <v>19</v>
      </c>
      <c r="X12" s="185"/>
      <c r="Y12" s="186"/>
      <c r="Z12" s="187" t="s">
        <v>19</v>
      </c>
      <c r="AA12" s="188"/>
      <c r="AB12" s="189"/>
      <c r="AC12" s="185" t="s">
        <v>19</v>
      </c>
      <c r="AD12" s="213" t="s">
        <v>402</v>
      </c>
      <c r="AE12" s="214" t="s">
        <v>403</v>
      </c>
      <c r="AF12" s="214" t="s">
        <v>478</v>
      </c>
      <c r="AG12" s="214" t="s">
        <v>381</v>
      </c>
      <c r="AH12" s="214" t="s">
        <v>382</v>
      </c>
      <c r="AI12" s="214" t="s">
        <v>404</v>
      </c>
      <c r="AJ12" s="192"/>
      <c r="AK12" s="193"/>
      <c r="AL12" s="194"/>
      <c r="AM12" s="195"/>
      <c r="AN12" s="192"/>
      <c r="AO12" s="193"/>
      <c r="AP12" s="194"/>
      <c r="AQ12" s="195"/>
      <c r="AR12" s="192"/>
      <c r="AS12" s="193"/>
      <c r="AT12" s="194"/>
      <c r="AU12" s="195"/>
      <c r="AV12" s="192"/>
      <c r="AW12" s="193"/>
      <c r="AX12" s="194"/>
      <c r="AY12" s="195"/>
      <c r="AZ12" s="202"/>
      <c r="BA12" s="203"/>
      <c r="BB12" s="204"/>
      <c r="BC12" s="204"/>
      <c r="BD12" s="215" t="s">
        <v>455</v>
      </c>
    </row>
    <row r="13" spans="1:56" ht="118.5" customHeight="1" x14ac:dyDescent="0.2">
      <c r="A13" s="197"/>
      <c r="B13" s="198"/>
      <c r="C13" s="199"/>
      <c r="D13" s="177"/>
      <c r="E13" s="178"/>
      <c r="F13" s="217"/>
      <c r="G13" s="217"/>
      <c r="H13" s="224"/>
      <c r="I13" s="225"/>
      <c r="J13" s="220">
        <v>2</v>
      </c>
      <c r="K13" s="221" t="s">
        <v>369</v>
      </c>
      <c r="L13" s="222" t="s">
        <v>306</v>
      </c>
      <c r="M13" s="223"/>
      <c r="N13" s="210"/>
      <c r="O13" s="211"/>
      <c r="P13" s="212"/>
      <c r="Q13" s="188" t="s">
        <v>19</v>
      </c>
      <c r="R13" s="189"/>
      <c r="S13" s="185"/>
      <c r="T13" s="186" t="s">
        <v>19</v>
      </c>
      <c r="U13" s="187"/>
      <c r="V13" s="188"/>
      <c r="W13" s="189" t="s">
        <v>19</v>
      </c>
      <c r="X13" s="185"/>
      <c r="Y13" s="186"/>
      <c r="Z13" s="187" t="s">
        <v>19</v>
      </c>
      <c r="AA13" s="188"/>
      <c r="AB13" s="189"/>
      <c r="AC13" s="185" t="s">
        <v>19</v>
      </c>
      <c r="AD13" s="213" t="s">
        <v>447</v>
      </c>
      <c r="AE13" s="214" t="s">
        <v>479</v>
      </c>
      <c r="AF13" s="214" t="s">
        <v>405</v>
      </c>
      <c r="AG13" s="214" t="s">
        <v>406</v>
      </c>
      <c r="AH13" s="214" t="s">
        <v>382</v>
      </c>
      <c r="AI13" s="214" t="s">
        <v>358</v>
      </c>
      <c r="AJ13" s="192"/>
      <c r="AK13" s="193"/>
      <c r="AL13" s="194"/>
      <c r="AM13" s="195"/>
      <c r="AN13" s="192"/>
      <c r="AO13" s="193"/>
      <c r="AP13" s="194"/>
      <c r="AQ13" s="195"/>
      <c r="AR13" s="192"/>
      <c r="AS13" s="193"/>
      <c r="AT13" s="194"/>
      <c r="AU13" s="195"/>
      <c r="AV13" s="192"/>
      <c r="AW13" s="193"/>
      <c r="AX13" s="194"/>
      <c r="AY13" s="195"/>
      <c r="AZ13" s="202"/>
      <c r="BA13" s="203"/>
      <c r="BB13" s="204"/>
      <c r="BC13" s="204"/>
      <c r="BD13" s="215" t="s">
        <v>455</v>
      </c>
    </row>
    <row r="14" spans="1:56" ht="103.5" customHeight="1" x14ac:dyDescent="0.2">
      <c r="A14" s="197"/>
      <c r="B14" s="198"/>
      <c r="C14" s="199"/>
      <c r="D14" s="177"/>
      <c r="E14" s="178"/>
      <c r="F14" s="217"/>
      <c r="G14" s="217"/>
      <c r="H14" s="224"/>
      <c r="I14" s="225"/>
      <c r="J14" s="220">
        <v>3</v>
      </c>
      <c r="K14" s="222" t="s">
        <v>401</v>
      </c>
      <c r="L14" s="222" t="s">
        <v>306</v>
      </c>
      <c r="M14" s="223"/>
      <c r="N14" s="210"/>
      <c r="O14" s="211"/>
      <c r="P14" s="212"/>
      <c r="Q14" s="188"/>
      <c r="R14" s="189"/>
      <c r="S14" s="185"/>
      <c r="T14" s="186"/>
      <c r="U14" s="187"/>
      <c r="V14" s="188"/>
      <c r="W14" s="189"/>
      <c r="X14" s="185"/>
      <c r="Y14" s="186"/>
      <c r="Z14" s="187"/>
      <c r="AA14" s="188"/>
      <c r="AB14" s="189"/>
      <c r="AC14" s="185"/>
      <c r="AD14" s="213" t="s">
        <v>450</v>
      </c>
      <c r="AE14" s="214" t="s">
        <v>465</v>
      </c>
      <c r="AF14" s="214" t="s">
        <v>480</v>
      </c>
      <c r="AG14" s="214" t="s">
        <v>448</v>
      </c>
      <c r="AH14" s="214" t="s">
        <v>382</v>
      </c>
      <c r="AI14" s="214" t="s">
        <v>449</v>
      </c>
      <c r="AJ14" s="192"/>
      <c r="AK14" s="193"/>
      <c r="AL14" s="194"/>
      <c r="AM14" s="195"/>
      <c r="AN14" s="192"/>
      <c r="AO14" s="193"/>
      <c r="AP14" s="194"/>
      <c r="AQ14" s="195"/>
      <c r="AR14" s="192"/>
      <c r="AS14" s="193"/>
      <c r="AT14" s="194"/>
      <c r="AU14" s="195"/>
      <c r="AV14" s="192"/>
      <c r="AW14" s="193"/>
      <c r="AX14" s="194"/>
      <c r="AY14" s="195"/>
      <c r="AZ14" s="202"/>
      <c r="BA14" s="203"/>
      <c r="BB14" s="204"/>
      <c r="BC14" s="204"/>
      <c r="BD14" s="215"/>
    </row>
    <row r="15" spans="1:56" ht="103.5" customHeight="1" x14ac:dyDescent="0.2">
      <c r="A15" s="197"/>
      <c r="B15" s="198"/>
      <c r="C15" s="199"/>
      <c r="D15" s="177"/>
      <c r="E15" s="178"/>
      <c r="F15" s="217"/>
      <c r="G15" s="217"/>
      <c r="H15" s="226"/>
      <c r="I15" s="227"/>
      <c r="J15" s="220">
        <v>4</v>
      </c>
      <c r="K15" s="222" t="s">
        <v>399</v>
      </c>
      <c r="L15" s="222" t="s">
        <v>354</v>
      </c>
      <c r="M15" s="223"/>
      <c r="N15" s="210"/>
      <c r="O15" s="211"/>
      <c r="P15" s="212"/>
      <c r="Q15" s="188" t="s">
        <v>19</v>
      </c>
      <c r="R15" s="189"/>
      <c r="S15" s="185"/>
      <c r="T15" s="186" t="s">
        <v>19</v>
      </c>
      <c r="U15" s="187"/>
      <c r="V15" s="188"/>
      <c r="W15" s="189" t="s">
        <v>19</v>
      </c>
      <c r="X15" s="185"/>
      <c r="Y15" s="186"/>
      <c r="Z15" s="187" t="s">
        <v>19</v>
      </c>
      <c r="AA15" s="188"/>
      <c r="AB15" s="189"/>
      <c r="AC15" s="185" t="s">
        <v>19</v>
      </c>
      <c r="AD15" s="213" t="s">
        <v>439</v>
      </c>
      <c r="AE15" s="214" t="s">
        <v>481</v>
      </c>
      <c r="AF15" s="214" t="s">
        <v>441</v>
      </c>
      <c r="AG15" s="214" t="s">
        <v>364</v>
      </c>
      <c r="AH15" s="214" t="s">
        <v>382</v>
      </c>
      <c r="AI15" s="214" t="s">
        <v>426</v>
      </c>
      <c r="AJ15" s="192"/>
      <c r="AK15" s="193"/>
      <c r="AL15" s="194"/>
      <c r="AM15" s="195"/>
      <c r="AN15" s="192"/>
      <c r="AO15" s="193"/>
      <c r="AP15" s="194"/>
      <c r="AQ15" s="195"/>
      <c r="AR15" s="192"/>
      <c r="AS15" s="193"/>
      <c r="AT15" s="194"/>
      <c r="AU15" s="195"/>
      <c r="AV15" s="192"/>
      <c r="AW15" s="193"/>
      <c r="AX15" s="194"/>
      <c r="AY15" s="195"/>
      <c r="AZ15" s="202"/>
      <c r="BA15" s="203"/>
      <c r="BB15" s="204"/>
      <c r="BC15" s="204"/>
      <c r="BD15" s="215" t="s">
        <v>454</v>
      </c>
    </row>
    <row r="16" spans="1:56" ht="146.25" customHeight="1" x14ac:dyDescent="0.2">
      <c r="A16" s="197"/>
      <c r="B16" s="198"/>
      <c r="C16" s="199"/>
      <c r="D16" s="177"/>
      <c r="E16" s="178"/>
      <c r="F16" s="217"/>
      <c r="G16" s="217"/>
      <c r="H16" s="228" t="s">
        <v>371</v>
      </c>
      <c r="I16" s="229" t="s">
        <v>383</v>
      </c>
      <c r="J16" s="230">
        <v>1</v>
      </c>
      <c r="K16" s="231" t="s">
        <v>349</v>
      </c>
      <c r="L16" s="231" t="s">
        <v>306</v>
      </c>
      <c r="M16" s="223"/>
      <c r="N16" s="232"/>
      <c r="O16" s="233"/>
      <c r="P16" s="234"/>
      <c r="Q16" s="235" t="s">
        <v>19</v>
      </c>
      <c r="R16" s="236"/>
      <c r="S16" s="232"/>
      <c r="T16" s="233" t="s">
        <v>19</v>
      </c>
      <c r="U16" s="234"/>
      <c r="V16" s="235"/>
      <c r="W16" s="236" t="s">
        <v>19</v>
      </c>
      <c r="X16" s="232"/>
      <c r="Y16" s="233"/>
      <c r="Z16" s="234" t="s">
        <v>19</v>
      </c>
      <c r="AA16" s="235"/>
      <c r="AB16" s="236"/>
      <c r="AC16" s="232" t="s">
        <v>19</v>
      </c>
      <c r="AD16" s="213" t="s">
        <v>456</v>
      </c>
      <c r="AE16" s="214" t="s">
        <v>363</v>
      </c>
      <c r="AF16" s="214" t="s">
        <v>482</v>
      </c>
      <c r="AG16" s="214" t="s">
        <v>364</v>
      </c>
      <c r="AH16" s="214" t="s">
        <v>382</v>
      </c>
      <c r="AI16" s="214" t="s">
        <v>358</v>
      </c>
      <c r="AJ16" s="192"/>
      <c r="AK16" s="193"/>
      <c r="AL16" s="194"/>
      <c r="AM16" s="195"/>
      <c r="AN16" s="192"/>
      <c r="AO16" s="193"/>
      <c r="AP16" s="194"/>
      <c r="AQ16" s="195"/>
      <c r="AR16" s="192"/>
      <c r="AS16" s="193"/>
      <c r="AT16" s="194"/>
      <c r="AU16" s="195"/>
      <c r="AV16" s="192"/>
      <c r="AW16" s="193"/>
      <c r="AX16" s="194"/>
      <c r="AY16" s="195"/>
      <c r="AZ16" s="202"/>
      <c r="BA16" s="203"/>
      <c r="BB16" s="204"/>
      <c r="BC16" s="204"/>
      <c r="BD16" s="215" t="s">
        <v>455</v>
      </c>
    </row>
    <row r="17" spans="1:56" ht="125.25" customHeight="1" x14ac:dyDescent="0.2">
      <c r="A17" s="197"/>
      <c r="B17" s="198"/>
      <c r="C17" s="199"/>
      <c r="D17" s="177" t="s">
        <v>377</v>
      </c>
      <c r="E17" s="237" t="s">
        <v>374</v>
      </c>
      <c r="F17" s="217"/>
      <c r="G17" s="217"/>
      <c r="H17" s="228"/>
      <c r="I17" s="229"/>
      <c r="J17" s="230"/>
      <c r="K17" s="231"/>
      <c r="L17" s="231"/>
      <c r="M17" s="223"/>
      <c r="N17" s="232"/>
      <c r="O17" s="233"/>
      <c r="P17" s="234"/>
      <c r="Q17" s="235"/>
      <c r="R17" s="236"/>
      <c r="S17" s="232"/>
      <c r="T17" s="233"/>
      <c r="U17" s="234"/>
      <c r="V17" s="235"/>
      <c r="W17" s="236"/>
      <c r="X17" s="232"/>
      <c r="Y17" s="233"/>
      <c r="Z17" s="234"/>
      <c r="AA17" s="235"/>
      <c r="AB17" s="236"/>
      <c r="AC17" s="232"/>
      <c r="AD17" s="213" t="s">
        <v>365</v>
      </c>
      <c r="AE17" s="214" t="s">
        <v>361</v>
      </c>
      <c r="AF17" s="214" t="s">
        <v>483</v>
      </c>
      <c r="AG17" s="214" t="s">
        <v>362</v>
      </c>
      <c r="AH17" s="214" t="s">
        <v>382</v>
      </c>
      <c r="AI17" s="214" t="s">
        <v>358</v>
      </c>
      <c r="AJ17" s="192"/>
      <c r="AK17" s="193"/>
      <c r="AL17" s="194"/>
      <c r="AM17" s="195"/>
      <c r="AN17" s="192"/>
      <c r="AO17" s="193"/>
      <c r="AP17" s="194"/>
      <c r="AQ17" s="195"/>
      <c r="AR17" s="192"/>
      <c r="AS17" s="193"/>
      <c r="AT17" s="194"/>
      <c r="AU17" s="195"/>
      <c r="AV17" s="192"/>
      <c r="AW17" s="193"/>
      <c r="AX17" s="194"/>
      <c r="AY17" s="195"/>
      <c r="AZ17" s="202"/>
      <c r="BA17" s="203"/>
      <c r="BB17" s="204"/>
      <c r="BC17" s="204"/>
      <c r="BD17" s="215" t="s">
        <v>455</v>
      </c>
    </row>
    <row r="18" spans="1:56" ht="125.25" customHeight="1" x14ac:dyDescent="0.2">
      <c r="A18" s="197"/>
      <c r="B18" s="198"/>
      <c r="C18" s="199"/>
      <c r="D18" s="177"/>
      <c r="E18" s="237"/>
      <c r="F18" s="217"/>
      <c r="G18" s="217"/>
      <c r="H18" s="238" t="s">
        <v>394</v>
      </c>
      <c r="I18" s="180" t="s">
        <v>370</v>
      </c>
      <c r="J18" s="239">
        <v>1</v>
      </c>
      <c r="K18" s="240" t="s">
        <v>222</v>
      </c>
      <c r="L18" s="241" t="s">
        <v>306</v>
      </c>
      <c r="M18" s="223"/>
      <c r="N18" s="210"/>
      <c r="O18" s="211"/>
      <c r="P18" s="212"/>
      <c r="Q18" s="188" t="s">
        <v>19</v>
      </c>
      <c r="R18" s="189"/>
      <c r="S18" s="185"/>
      <c r="T18" s="186" t="s">
        <v>19</v>
      </c>
      <c r="U18" s="187"/>
      <c r="V18" s="188"/>
      <c r="W18" s="189" t="s">
        <v>19</v>
      </c>
      <c r="X18" s="185"/>
      <c r="Y18" s="186"/>
      <c r="Z18" s="187" t="s">
        <v>19</v>
      </c>
      <c r="AA18" s="188"/>
      <c r="AB18" s="189"/>
      <c r="AC18" s="185" t="s">
        <v>19</v>
      </c>
      <c r="AD18" s="213" t="s">
        <v>408</v>
      </c>
      <c r="AE18" s="214" t="s">
        <v>409</v>
      </c>
      <c r="AF18" s="214" t="s">
        <v>410</v>
      </c>
      <c r="AG18" s="214" t="s">
        <v>364</v>
      </c>
      <c r="AH18" s="214" t="s">
        <v>382</v>
      </c>
      <c r="AI18" s="214" t="s">
        <v>411</v>
      </c>
      <c r="AJ18" s="192"/>
      <c r="AK18" s="193"/>
      <c r="AL18" s="194"/>
      <c r="AM18" s="195"/>
      <c r="AN18" s="192"/>
      <c r="AO18" s="193"/>
      <c r="AP18" s="194"/>
      <c r="AQ18" s="195"/>
      <c r="AR18" s="192"/>
      <c r="AS18" s="193"/>
      <c r="AT18" s="194"/>
      <c r="AU18" s="195"/>
      <c r="AV18" s="192"/>
      <c r="AW18" s="193"/>
      <c r="AX18" s="194"/>
      <c r="AY18" s="195"/>
      <c r="AZ18" s="202"/>
      <c r="BA18" s="203"/>
      <c r="BB18" s="204"/>
      <c r="BC18" s="204"/>
      <c r="BD18" s="215" t="s">
        <v>455</v>
      </c>
    </row>
    <row r="19" spans="1:56" ht="155.25" customHeight="1" x14ac:dyDescent="0.2">
      <c r="A19" s="197"/>
      <c r="B19" s="198"/>
      <c r="C19" s="242"/>
      <c r="D19" s="177"/>
      <c r="E19" s="237"/>
      <c r="F19" s="217"/>
      <c r="G19" s="217"/>
      <c r="H19" s="238"/>
      <c r="I19" s="180"/>
      <c r="J19" s="239">
        <v>2</v>
      </c>
      <c r="K19" s="240" t="s">
        <v>407</v>
      </c>
      <c r="L19" s="241" t="s">
        <v>306</v>
      </c>
      <c r="M19" s="223"/>
      <c r="N19" s="210"/>
      <c r="O19" s="211"/>
      <c r="P19" s="212"/>
      <c r="Q19" s="188"/>
      <c r="R19" s="189"/>
      <c r="S19" s="185" t="s">
        <v>19</v>
      </c>
      <c r="T19" s="186"/>
      <c r="U19" s="187"/>
      <c r="V19" s="188"/>
      <c r="W19" s="189"/>
      <c r="X19" s="185"/>
      <c r="Y19" s="186" t="s">
        <v>19</v>
      </c>
      <c r="Z19" s="187"/>
      <c r="AA19" s="188"/>
      <c r="AB19" s="189"/>
      <c r="AC19" s="185"/>
      <c r="AD19" s="213" t="s">
        <v>466</v>
      </c>
      <c r="AE19" s="214" t="s">
        <v>412</v>
      </c>
      <c r="AF19" s="214" t="s">
        <v>418</v>
      </c>
      <c r="AG19" s="214" t="s">
        <v>413</v>
      </c>
      <c r="AH19" s="214" t="s">
        <v>382</v>
      </c>
      <c r="AI19" s="214" t="s">
        <v>414</v>
      </c>
      <c r="AJ19" s="192"/>
      <c r="AK19" s="193"/>
      <c r="AL19" s="194"/>
      <c r="AM19" s="195"/>
      <c r="AN19" s="192"/>
      <c r="AO19" s="193"/>
      <c r="AP19" s="194"/>
      <c r="AQ19" s="195"/>
      <c r="AR19" s="192"/>
      <c r="AS19" s="193"/>
      <c r="AT19" s="194"/>
      <c r="AU19" s="195"/>
      <c r="AV19" s="192"/>
      <c r="AW19" s="193"/>
      <c r="AX19" s="194"/>
      <c r="AY19" s="195"/>
      <c r="AZ19" s="202"/>
      <c r="BA19" s="203"/>
      <c r="BB19" s="204"/>
      <c r="BC19" s="204"/>
      <c r="BD19" s="215" t="s">
        <v>455</v>
      </c>
    </row>
    <row r="20" spans="1:56" ht="105" customHeight="1" x14ac:dyDescent="0.2">
      <c r="A20" s="197"/>
      <c r="B20" s="198"/>
      <c r="C20" s="243" t="s">
        <v>367</v>
      </c>
      <c r="D20" s="177"/>
      <c r="E20" s="237"/>
      <c r="F20" s="217"/>
      <c r="G20" s="217"/>
      <c r="H20" s="238"/>
      <c r="I20" s="180" t="s">
        <v>392</v>
      </c>
      <c r="J20" s="239">
        <v>3</v>
      </c>
      <c r="K20" s="244" t="s">
        <v>469</v>
      </c>
      <c r="L20" s="241" t="s">
        <v>306</v>
      </c>
      <c r="M20" s="245"/>
      <c r="N20" s="210"/>
      <c r="O20" s="211"/>
      <c r="P20" s="212"/>
      <c r="Q20" s="188" t="s">
        <v>19</v>
      </c>
      <c r="R20" s="189"/>
      <c r="S20" s="185"/>
      <c r="T20" s="186" t="s">
        <v>19</v>
      </c>
      <c r="U20" s="187"/>
      <c r="V20" s="188"/>
      <c r="W20" s="189" t="s">
        <v>19</v>
      </c>
      <c r="X20" s="185"/>
      <c r="Y20" s="186"/>
      <c r="Z20" s="187" t="s">
        <v>19</v>
      </c>
      <c r="AA20" s="188"/>
      <c r="AB20" s="189"/>
      <c r="AC20" s="185" t="s">
        <v>19</v>
      </c>
      <c r="AD20" s="213" t="s">
        <v>484</v>
      </c>
      <c r="AE20" s="214" t="s">
        <v>461</v>
      </c>
      <c r="AF20" s="214" t="s">
        <v>462</v>
      </c>
      <c r="AG20" s="214" t="s">
        <v>463</v>
      </c>
      <c r="AH20" s="214" t="s">
        <v>382</v>
      </c>
      <c r="AI20" s="214" t="s">
        <v>460</v>
      </c>
      <c r="AJ20" s="192"/>
      <c r="AK20" s="193"/>
      <c r="AL20" s="194"/>
      <c r="AM20" s="195"/>
      <c r="AN20" s="192"/>
      <c r="AO20" s="193"/>
      <c r="AP20" s="194"/>
      <c r="AQ20" s="195"/>
      <c r="AR20" s="192"/>
      <c r="AS20" s="193"/>
      <c r="AT20" s="194"/>
      <c r="AU20" s="195"/>
      <c r="AV20" s="192"/>
      <c r="AW20" s="193"/>
      <c r="AX20" s="194"/>
      <c r="AY20" s="195"/>
      <c r="AZ20" s="202"/>
      <c r="BA20" s="203"/>
      <c r="BB20" s="204"/>
      <c r="BC20" s="204"/>
      <c r="BD20" s="215" t="s">
        <v>455</v>
      </c>
    </row>
    <row r="21" spans="1:56" ht="105" customHeight="1" x14ac:dyDescent="0.2">
      <c r="A21" s="197"/>
      <c r="B21" s="198"/>
      <c r="C21" s="243"/>
      <c r="D21" s="177"/>
      <c r="E21" s="237"/>
      <c r="F21" s="217"/>
      <c r="G21" s="217"/>
      <c r="H21" s="238"/>
      <c r="I21" s="180"/>
      <c r="J21" s="239">
        <v>4</v>
      </c>
      <c r="K21" s="244" t="s">
        <v>470</v>
      </c>
      <c r="L21" s="241" t="s">
        <v>471</v>
      </c>
      <c r="M21" s="245"/>
      <c r="N21" s="210"/>
      <c r="O21" s="211" t="s">
        <v>19</v>
      </c>
      <c r="P21" s="212"/>
      <c r="Q21" s="188"/>
      <c r="R21" s="189"/>
      <c r="S21" s="185"/>
      <c r="T21" s="186"/>
      <c r="U21" s="187"/>
      <c r="V21" s="188"/>
      <c r="W21" s="189"/>
      <c r="X21" s="185"/>
      <c r="Y21" s="186"/>
      <c r="Z21" s="187"/>
      <c r="AA21" s="188"/>
      <c r="AB21" s="189"/>
      <c r="AC21" s="185"/>
      <c r="AD21" s="213" t="s">
        <v>472</v>
      </c>
      <c r="AE21" s="214" t="s">
        <v>474</v>
      </c>
      <c r="AF21" s="214" t="s">
        <v>485</v>
      </c>
      <c r="AG21" s="214" t="s">
        <v>413</v>
      </c>
      <c r="AH21" s="214" t="s">
        <v>382</v>
      </c>
      <c r="AI21" s="214" t="s">
        <v>460</v>
      </c>
      <c r="AJ21" s="192"/>
      <c r="AK21" s="193"/>
      <c r="AL21" s="194"/>
      <c r="AM21" s="195"/>
      <c r="AN21" s="192"/>
      <c r="AO21" s="193"/>
      <c r="AP21" s="194"/>
      <c r="AQ21" s="195"/>
      <c r="AR21" s="192"/>
      <c r="AS21" s="193"/>
      <c r="AT21" s="194"/>
      <c r="AU21" s="195"/>
      <c r="AV21" s="192"/>
      <c r="AW21" s="193"/>
      <c r="AX21" s="194"/>
      <c r="AY21" s="195"/>
      <c r="AZ21" s="202"/>
      <c r="BA21" s="203"/>
      <c r="BB21" s="204"/>
      <c r="BC21" s="204"/>
      <c r="BD21" s="215"/>
    </row>
    <row r="22" spans="1:56" ht="90" x14ac:dyDescent="0.2">
      <c r="A22" s="197"/>
      <c r="B22" s="198"/>
      <c r="C22" s="243"/>
      <c r="D22" s="177"/>
      <c r="E22" s="237"/>
      <c r="F22" s="217"/>
      <c r="G22" s="217"/>
      <c r="H22" s="238"/>
      <c r="I22" s="180"/>
      <c r="J22" s="239">
        <v>5</v>
      </c>
      <c r="K22" s="244" t="s">
        <v>393</v>
      </c>
      <c r="L22" s="241" t="s">
        <v>306</v>
      </c>
      <c r="M22" s="245"/>
      <c r="N22" s="210"/>
      <c r="O22" s="211"/>
      <c r="P22" s="212"/>
      <c r="Q22" s="188" t="s">
        <v>19</v>
      </c>
      <c r="R22" s="189"/>
      <c r="S22" s="185"/>
      <c r="T22" s="186" t="s">
        <v>19</v>
      </c>
      <c r="U22" s="187"/>
      <c r="V22" s="188"/>
      <c r="W22" s="189" t="s">
        <v>19</v>
      </c>
      <c r="X22" s="185"/>
      <c r="Y22" s="186"/>
      <c r="Z22" s="187" t="s">
        <v>19</v>
      </c>
      <c r="AA22" s="188"/>
      <c r="AB22" s="189"/>
      <c r="AC22" s="185" t="s">
        <v>19</v>
      </c>
      <c r="AD22" s="213" t="s">
        <v>457</v>
      </c>
      <c r="AE22" s="214" t="s">
        <v>459</v>
      </c>
      <c r="AF22" s="214" t="s">
        <v>458</v>
      </c>
      <c r="AG22" s="214" t="s">
        <v>448</v>
      </c>
      <c r="AH22" s="214" t="s">
        <v>382</v>
      </c>
      <c r="AI22" s="214" t="s">
        <v>460</v>
      </c>
      <c r="AJ22" s="192"/>
      <c r="AK22" s="193"/>
      <c r="AL22" s="194"/>
      <c r="AM22" s="195"/>
      <c r="AN22" s="192"/>
      <c r="AO22" s="193"/>
      <c r="AP22" s="194"/>
      <c r="AQ22" s="195"/>
      <c r="AR22" s="192"/>
      <c r="AS22" s="193"/>
      <c r="AT22" s="194"/>
      <c r="AU22" s="195"/>
      <c r="AV22" s="192"/>
      <c r="AW22" s="193"/>
      <c r="AX22" s="194"/>
      <c r="AY22" s="195"/>
      <c r="AZ22" s="202"/>
      <c r="BA22" s="203"/>
      <c r="BB22" s="204"/>
      <c r="BC22" s="204"/>
      <c r="BD22" s="215" t="s">
        <v>455</v>
      </c>
    </row>
    <row r="23" spans="1:56" ht="87.75" customHeight="1" x14ac:dyDescent="0.2">
      <c r="A23" s="197"/>
      <c r="B23" s="198"/>
      <c r="C23" s="243"/>
      <c r="D23" s="177"/>
      <c r="E23" s="246" t="s">
        <v>375</v>
      </c>
      <c r="F23" s="217"/>
      <c r="G23" s="217"/>
      <c r="H23" s="238"/>
      <c r="I23" s="180"/>
      <c r="J23" s="239">
        <v>6</v>
      </c>
      <c r="K23" s="244" t="s">
        <v>368</v>
      </c>
      <c r="L23" s="241" t="s">
        <v>306</v>
      </c>
      <c r="M23" s="245"/>
      <c r="N23" s="210"/>
      <c r="O23" s="211"/>
      <c r="P23" s="212"/>
      <c r="Q23" s="188" t="s">
        <v>19</v>
      </c>
      <c r="R23" s="189"/>
      <c r="S23" s="185"/>
      <c r="T23" s="186" t="s">
        <v>19</v>
      </c>
      <c r="U23" s="187"/>
      <c r="V23" s="188"/>
      <c r="W23" s="189" t="s">
        <v>19</v>
      </c>
      <c r="X23" s="185"/>
      <c r="Y23" s="186"/>
      <c r="Z23" s="187" t="s">
        <v>19</v>
      </c>
      <c r="AA23" s="188"/>
      <c r="AB23" s="189"/>
      <c r="AC23" s="185" t="s">
        <v>19</v>
      </c>
      <c r="AD23" s="213" t="s">
        <v>415</v>
      </c>
      <c r="AE23" s="214" t="s">
        <v>416</v>
      </c>
      <c r="AF23" s="214" t="s">
        <v>419</v>
      </c>
      <c r="AG23" s="214" t="s">
        <v>364</v>
      </c>
      <c r="AH23" s="214" t="s">
        <v>382</v>
      </c>
      <c r="AI23" s="214" t="s">
        <v>417</v>
      </c>
      <c r="AJ23" s="192"/>
      <c r="AK23" s="193"/>
      <c r="AL23" s="194"/>
      <c r="AM23" s="195"/>
      <c r="AN23" s="192"/>
      <c r="AO23" s="193"/>
      <c r="AP23" s="194"/>
      <c r="AQ23" s="195"/>
      <c r="AR23" s="192"/>
      <c r="AS23" s="193"/>
      <c r="AT23" s="194"/>
      <c r="AU23" s="195"/>
      <c r="AV23" s="192"/>
      <c r="AW23" s="193"/>
      <c r="AX23" s="194"/>
      <c r="AY23" s="195"/>
      <c r="AZ23" s="202"/>
      <c r="BA23" s="203"/>
      <c r="BB23" s="204"/>
      <c r="BC23" s="204"/>
      <c r="BD23" s="215" t="s">
        <v>455</v>
      </c>
    </row>
    <row r="24" spans="1:56" ht="114.75" customHeight="1" x14ac:dyDescent="0.2">
      <c r="A24" s="197"/>
      <c r="B24" s="198"/>
      <c r="C24" s="247" t="s">
        <v>286</v>
      </c>
      <c r="D24" s="177"/>
      <c r="E24" s="248" t="s">
        <v>376</v>
      </c>
      <c r="F24" s="217"/>
      <c r="G24" s="217"/>
      <c r="H24" s="249" t="s">
        <v>451</v>
      </c>
      <c r="I24" s="180" t="s">
        <v>420</v>
      </c>
      <c r="J24" s="250">
        <v>1</v>
      </c>
      <c r="K24" s="251" t="s">
        <v>352</v>
      </c>
      <c r="L24" s="251" t="s">
        <v>41</v>
      </c>
      <c r="M24" s="252"/>
      <c r="N24" s="210"/>
      <c r="O24" s="211"/>
      <c r="P24" s="212"/>
      <c r="Q24" s="188"/>
      <c r="R24" s="189"/>
      <c r="S24" s="185"/>
      <c r="T24" s="186"/>
      <c r="U24" s="187"/>
      <c r="V24" s="188"/>
      <c r="W24" s="189" t="s">
        <v>19</v>
      </c>
      <c r="X24" s="185"/>
      <c r="Y24" s="186"/>
      <c r="Z24" s="187"/>
      <c r="AA24" s="188"/>
      <c r="AB24" s="189"/>
      <c r="AC24" s="185"/>
      <c r="AD24" s="213" t="s">
        <v>421</v>
      </c>
      <c r="AE24" s="214" t="s">
        <v>422</v>
      </c>
      <c r="AF24" s="214" t="s">
        <v>423</v>
      </c>
      <c r="AG24" s="214" t="s">
        <v>424</v>
      </c>
      <c r="AH24" s="214" t="s">
        <v>382</v>
      </c>
      <c r="AI24" s="214" t="s">
        <v>358</v>
      </c>
      <c r="AJ24" s="192"/>
      <c r="AK24" s="193"/>
      <c r="AL24" s="194"/>
      <c r="AM24" s="195"/>
      <c r="AN24" s="192"/>
      <c r="AO24" s="193"/>
      <c r="AP24" s="194"/>
      <c r="AQ24" s="195"/>
      <c r="AR24" s="192"/>
      <c r="AS24" s="193"/>
      <c r="AT24" s="194"/>
      <c r="AU24" s="195"/>
      <c r="AV24" s="192"/>
      <c r="AW24" s="193"/>
      <c r="AX24" s="194"/>
      <c r="AY24" s="195"/>
      <c r="AZ24" s="202"/>
      <c r="BA24" s="203"/>
      <c r="BB24" s="204"/>
      <c r="BC24" s="204"/>
      <c r="BD24" s="215" t="s">
        <v>454</v>
      </c>
    </row>
    <row r="25" spans="1:56" ht="60.75" customHeight="1" x14ac:dyDescent="0.2">
      <c r="A25" s="197"/>
      <c r="B25" s="198"/>
      <c r="C25" s="247"/>
      <c r="D25" s="177"/>
      <c r="E25" s="248"/>
      <c r="F25" s="217"/>
      <c r="G25" s="217"/>
      <c r="H25" s="253"/>
      <c r="I25" s="180"/>
      <c r="J25" s="250">
        <v>2</v>
      </c>
      <c r="K25" s="251" t="s">
        <v>350</v>
      </c>
      <c r="L25" s="251" t="s">
        <v>41</v>
      </c>
      <c r="M25" s="252"/>
      <c r="N25" s="210"/>
      <c r="O25" s="211"/>
      <c r="P25" s="212"/>
      <c r="Q25" s="188" t="s">
        <v>19</v>
      </c>
      <c r="R25" s="189" t="s">
        <v>19</v>
      </c>
      <c r="S25" s="185"/>
      <c r="T25" s="186"/>
      <c r="U25" s="187"/>
      <c r="V25" s="188"/>
      <c r="W25" s="189"/>
      <c r="X25" s="185"/>
      <c r="Y25" s="186"/>
      <c r="Z25" s="187"/>
      <c r="AA25" s="188"/>
      <c r="AB25" s="189"/>
      <c r="AC25" s="185"/>
      <c r="AD25" s="213" t="s">
        <v>425</v>
      </c>
      <c r="AE25" s="214" t="s">
        <v>473</v>
      </c>
      <c r="AF25" s="214" t="s">
        <v>486</v>
      </c>
      <c r="AG25" s="214" t="s">
        <v>424</v>
      </c>
      <c r="AH25" s="214" t="s">
        <v>382</v>
      </c>
      <c r="AI25" s="214" t="s">
        <v>358</v>
      </c>
      <c r="AJ25" s="192"/>
      <c r="AK25" s="193"/>
      <c r="AL25" s="194"/>
      <c r="AM25" s="195"/>
      <c r="AN25" s="192"/>
      <c r="AO25" s="193"/>
      <c r="AP25" s="194"/>
      <c r="AQ25" s="195"/>
      <c r="AR25" s="192"/>
      <c r="AS25" s="193"/>
      <c r="AT25" s="194"/>
      <c r="AU25" s="195"/>
      <c r="AV25" s="192"/>
      <c r="AW25" s="193"/>
      <c r="AX25" s="194"/>
      <c r="AY25" s="195"/>
      <c r="AZ25" s="202"/>
      <c r="BA25" s="203"/>
      <c r="BB25" s="204"/>
      <c r="BC25" s="204"/>
      <c r="BD25" s="215" t="s">
        <v>455</v>
      </c>
    </row>
    <row r="26" spans="1:56" ht="115.5" customHeight="1" x14ac:dyDescent="0.2">
      <c r="A26" s="254"/>
      <c r="B26" s="255"/>
      <c r="C26" s="247"/>
      <c r="D26" s="177"/>
      <c r="E26" s="248"/>
      <c r="F26" s="217"/>
      <c r="G26" s="217"/>
      <c r="H26" s="256"/>
      <c r="I26" s="209" t="s">
        <v>46</v>
      </c>
      <c r="J26" s="250">
        <v>3</v>
      </c>
      <c r="K26" s="251" t="s">
        <v>47</v>
      </c>
      <c r="L26" s="251" t="s">
        <v>41</v>
      </c>
      <c r="M26" s="252"/>
      <c r="N26" s="210"/>
      <c r="O26" s="211"/>
      <c r="P26" s="212"/>
      <c r="Q26" s="188"/>
      <c r="R26" s="189"/>
      <c r="S26" s="185"/>
      <c r="T26" s="186"/>
      <c r="U26" s="187"/>
      <c r="V26" s="188"/>
      <c r="W26" s="189"/>
      <c r="X26" s="185" t="s">
        <v>19</v>
      </c>
      <c r="Y26" s="186"/>
      <c r="Z26" s="187"/>
      <c r="AA26" s="188"/>
      <c r="AB26" s="189"/>
      <c r="AC26" s="185"/>
      <c r="AD26" s="213" t="s">
        <v>382</v>
      </c>
      <c r="AE26" s="214" t="s">
        <v>382</v>
      </c>
      <c r="AF26" s="214" t="s">
        <v>382</v>
      </c>
      <c r="AG26" s="214" t="s">
        <v>382</v>
      </c>
      <c r="AH26" s="214" t="s">
        <v>382</v>
      </c>
      <c r="AI26" s="214" t="s">
        <v>382</v>
      </c>
      <c r="AJ26" s="257"/>
      <c r="AK26" s="258"/>
      <c r="AL26" s="259"/>
      <c r="AM26" s="260"/>
      <c r="AN26" s="192"/>
      <c r="AO26" s="193"/>
      <c r="AP26" s="194"/>
      <c r="AQ26" s="195"/>
      <c r="AR26" s="192"/>
      <c r="AS26" s="193"/>
      <c r="AT26" s="194"/>
      <c r="AU26" s="195"/>
      <c r="AV26" s="192"/>
      <c r="AW26" s="193"/>
      <c r="AX26" s="194"/>
      <c r="AY26" s="195"/>
      <c r="AZ26" s="202"/>
      <c r="BA26" s="203"/>
      <c r="BB26" s="204"/>
      <c r="BC26" s="204"/>
      <c r="BD26" s="215"/>
    </row>
    <row r="27" spans="1:56" x14ac:dyDescent="0.2">
      <c r="AJ27" s="263"/>
      <c r="AK27" s="263"/>
      <c r="AL27" s="263"/>
      <c r="AM27" s="263"/>
      <c r="AN27" s="263"/>
      <c r="AO27" s="263"/>
      <c r="AP27" s="263"/>
      <c r="AQ27" s="263"/>
      <c r="AR27" s="263"/>
      <c r="AS27" s="263"/>
      <c r="AT27" s="263"/>
      <c r="AU27" s="263"/>
      <c r="AV27" s="263"/>
      <c r="AW27" s="263"/>
      <c r="AX27" s="263"/>
      <c r="AY27" s="263"/>
    </row>
    <row r="28" spans="1:56" x14ac:dyDescent="0.2">
      <c r="AJ28" s="257"/>
      <c r="AK28" s="258"/>
      <c r="AL28" s="259"/>
      <c r="AM28" s="260"/>
      <c r="AN28" s="257"/>
      <c r="AO28" s="258"/>
      <c r="AP28" s="259"/>
      <c r="AQ28" s="260"/>
      <c r="AR28" s="257"/>
      <c r="AS28" s="258"/>
      <c r="AT28" s="259"/>
      <c r="AU28" s="260"/>
      <c r="AV28" s="257"/>
      <c r="AW28" s="258"/>
      <c r="AX28" s="259"/>
      <c r="AY28" s="260"/>
    </row>
    <row r="29" spans="1:56" x14ac:dyDescent="0.2">
      <c r="AJ29" s="265"/>
      <c r="AK29" s="265"/>
      <c r="AL29" s="265"/>
      <c r="AN29" s="266"/>
      <c r="AO29" s="265"/>
      <c r="AP29" s="265"/>
      <c r="AR29" s="266"/>
      <c r="AS29" s="265"/>
      <c r="AT29" s="265"/>
      <c r="AV29" s="265"/>
      <c r="AW29" s="265"/>
      <c r="AX29" s="265"/>
      <c r="AY29" s="265"/>
    </row>
    <row r="30" spans="1:56" ht="0.75" customHeight="1" x14ac:dyDescent="0.2">
      <c r="AN30" s="267"/>
      <c r="AR30" s="267"/>
      <c r="AV30" s="267"/>
    </row>
    <row r="33" spans="30:50" x14ac:dyDescent="0.2">
      <c r="AD33" s="268"/>
      <c r="AE33" s="268"/>
      <c r="AF33" s="268"/>
      <c r="AG33" s="268"/>
      <c r="AH33" s="268"/>
      <c r="AI33" s="268"/>
    </row>
    <row r="34" spans="30:50" x14ac:dyDescent="0.2">
      <c r="AR34" s="263"/>
      <c r="AU34" s="263"/>
      <c r="AV34" s="263"/>
      <c r="AW34" s="263"/>
      <c r="AX34" s="263"/>
    </row>
  </sheetData>
  <sheetProtection algorithmName="SHA-512" hashValue="KMfcHzZo5Nkt3c0Spf42HMg69qobPNsVNoIOpuMTMadxPLVnZDMofAcFrG5P3Q1c2P3nEYeBappWDRuU8jL4jA==" saltValue="AJe5ycaf9COvahWt9X1HAg==" spinCount="100000" sheet="1" objects="1" scenarios="1"/>
  <mergeCells count="74">
    <mergeCell ref="C7:C19"/>
    <mergeCell ref="F7:F11"/>
    <mergeCell ref="G7:G11"/>
    <mergeCell ref="H7:H11"/>
    <mergeCell ref="H12:H15"/>
    <mergeCell ref="D17:D26"/>
    <mergeCell ref="E17:E22"/>
    <mergeCell ref="D7:D11"/>
    <mergeCell ref="E7:E11"/>
    <mergeCell ref="BD5:BD6"/>
    <mergeCell ref="D12:D16"/>
    <mergeCell ref="E12:E16"/>
    <mergeCell ref="AV5:AY5"/>
    <mergeCell ref="AZ5:AZ6"/>
    <mergeCell ref="BC5:BC6"/>
    <mergeCell ref="BA5:BA6"/>
    <mergeCell ref="BB5:BB6"/>
    <mergeCell ref="N5:Q5"/>
    <mergeCell ref="R5:AC5"/>
    <mergeCell ref="AJ5:AM5"/>
    <mergeCell ref="AN5:AQ5"/>
    <mergeCell ref="AR5:AU5"/>
    <mergeCell ref="J5:J6"/>
    <mergeCell ref="BC8:BC26"/>
    <mergeCell ref="AZ8:AZ26"/>
    <mergeCell ref="I20:I23"/>
    <mergeCell ref="I7:I10"/>
    <mergeCell ref="J7:J8"/>
    <mergeCell ref="K7:K8"/>
    <mergeCell ref="I16:I17"/>
    <mergeCell ref="J16:J17"/>
    <mergeCell ref="K16:K17"/>
    <mergeCell ref="I12:I15"/>
    <mergeCell ref="BB8:BB26"/>
    <mergeCell ref="BA8:BA26"/>
    <mergeCell ref="E24:E26"/>
    <mergeCell ref="N16:N17"/>
    <mergeCell ref="O16:O17"/>
    <mergeCell ref="P16:P17"/>
    <mergeCell ref="I18:I19"/>
    <mergeCell ref="H18:H23"/>
    <mergeCell ref="L7:L8"/>
    <mergeCell ref="H16:H17"/>
    <mergeCell ref="L16:L17"/>
    <mergeCell ref="H24:H26"/>
    <mergeCell ref="Q16:Q17"/>
    <mergeCell ref="R16:R17"/>
    <mergeCell ref="S16:S17"/>
    <mergeCell ref="T16:T17"/>
    <mergeCell ref="A1:AY1"/>
    <mergeCell ref="A2:AY2"/>
    <mergeCell ref="A3:AY3"/>
    <mergeCell ref="A4:AY4"/>
    <mergeCell ref="I24:I25"/>
    <mergeCell ref="C20:C23"/>
    <mergeCell ref="C24:C26"/>
    <mergeCell ref="C5:C6"/>
    <mergeCell ref="I5:I6"/>
    <mergeCell ref="H5:H6"/>
    <mergeCell ref="G5:G6"/>
    <mergeCell ref="F5:F6"/>
    <mergeCell ref="D5:D6"/>
    <mergeCell ref="E5:E6"/>
    <mergeCell ref="L5:L6"/>
    <mergeCell ref="K5:K6"/>
    <mergeCell ref="U16:U17"/>
    <mergeCell ref="AA16:AA17"/>
    <mergeCell ref="AB16:AB17"/>
    <mergeCell ref="AC16:AC17"/>
    <mergeCell ref="V16:V17"/>
    <mergeCell ref="W16:W17"/>
    <mergeCell ref="X16:X17"/>
    <mergeCell ref="Y16:Y17"/>
    <mergeCell ref="Z16:Z17"/>
  </mergeCells>
  <printOptions horizontalCentered="1" verticalCentered="1"/>
  <pageMargins left="0.70866141732283472" right="0.70866141732283472" top="0.74803149606299213" bottom="0.74803149606299213" header="0.31496062992125984" footer="0.31496062992125984"/>
  <pageSetup paperSize="66" orientation="landscape" r:id="rId1"/>
  <rowBreaks count="2" manualBreakCount="2">
    <brk id="13" max="55" man="1"/>
    <brk id="19" max="55" man="1"/>
  </rowBreaks>
  <colBreaks count="2" manualBreakCount="2">
    <brk id="8" max="27" man="1"/>
    <brk id="31" max="2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122"/>
  <sheetViews>
    <sheetView workbookViewId="0">
      <selection activeCell="B34" sqref="B34"/>
    </sheetView>
  </sheetViews>
  <sheetFormatPr baseColWidth="10" defaultRowHeight="15" x14ac:dyDescent="0.25"/>
  <cols>
    <col min="1" max="1" width="5.28515625" customWidth="1"/>
    <col min="2" max="2" width="52.5703125" bestFit="1" customWidth="1"/>
    <col min="3" max="3" width="15.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2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28" t="s">
        <v>18</v>
      </c>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28"/>
    </row>
    <row r="7" spans="1:22" x14ac:dyDescent="0.25">
      <c r="A7">
        <v>1</v>
      </c>
      <c r="B7" t="s">
        <v>173</v>
      </c>
      <c r="C7" t="s">
        <v>174</v>
      </c>
      <c r="P7" t="s">
        <v>31</v>
      </c>
      <c r="U7" s="1">
        <f>IF(P7&lt;&gt;"",1,IF(Q7&lt;&gt;"",0,IF(R7&lt;&gt;"",0.5,0)))</f>
        <v>1</v>
      </c>
      <c r="V7" s="121">
        <f>+AVERAGE(U7:U16)</f>
        <v>0.1</v>
      </c>
    </row>
    <row r="8" spans="1:22" ht="16.5" customHeight="1" x14ac:dyDescent="0.25">
      <c r="A8">
        <v>2</v>
      </c>
      <c r="U8" s="1">
        <f t="shared" ref="U8:U16" si="0">IF(P8&lt;&gt;"",1,IF(Q8&lt;&gt;"",0,IF(R8&lt;&gt;"",0.5,0)))</f>
        <v>0</v>
      </c>
      <c r="V8" s="122"/>
    </row>
    <row r="9" spans="1:22" x14ac:dyDescent="0.25">
      <c r="A9">
        <v>3</v>
      </c>
      <c r="U9" s="1">
        <f t="shared" si="0"/>
        <v>0</v>
      </c>
      <c r="V9" s="122"/>
    </row>
    <row r="10" spans="1:22" x14ac:dyDescent="0.25">
      <c r="A10">
        <v>4</v>
      </c>
      <c r="U10" s="1">
        <f t="shared" si="0"/>
        <v>0</v>
      </c>
      <c r="V10" s="122"/>
    </row>
    <row r="11" spans="1:22" x14ac:dyDescent="0.25">
      <c r="A11">
        <v>5</v>
      </c>
      <c r="U11" s="1">
        <f t="shared" si="0"/>
        <v>0</v>
      </c>
      <c r="V11" s="122"/>
    </row>
    <row r="12" spans="1:22" x14ac:dyDescent="0.25">
      <c r="A12">
        <v>6</v>
      </c>
      <c r="U12" s="1">
        <f t="shared" si="0"/>
        <v>0</v>
      </c>
      <c r="V12" s="122"/>
    </row>
    <row r="13" spans="1:22" x14ac:dyDescent="0.25">
      <c r="A13">
        <v>7</v>
      </c>
      <c r="U13" s="1">
        <f t="shared" si="0"/>
        <v>0</v>
      </c>
      <c r="V13" s="122"/>
    </row>
    <row r="14" spans="1:22" x14ac:dyDescent="0.25">
      <c r="A14">
        <v>8</v>
      </c>
      <c r="U14" s="1">
        <f t="shared" si="0"/>
        <v>0</v>
      </c>
      <c r="V14" s="122"/>
    </row>
    <row r="15" spans="1:22" x14ac:dyDescent="0.25">
      <c r="A15">
        <v>9</v>
      </c>
      <c r="U15" s="1">
        <f t="shared" si="0"/>
        <v>0</v>
      </c>
      <c r="V15" s="122"/>
    </row>
    <row r="16" spans="1:22" x14ac:dyDescent="0.25">
      <c r="A16">
        <v>10</v>
      </c>
      <c r="U16" s="1">
        <f t="shared" si="0"/>
        <v>0</v>
      </c>
      <c r="V16" s="122"/>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23"/>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24" t="s">
        <v>18</v>
      </c>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24"/>
    </row>
    <row r="20" spans="1:22" x14ac:dyDescent="0.25">
      <c r="A20">
        <v>1</v>
      </c>
      <c r="B20" t="s">
        <v>173</v>
      </c>
      <c r="C20" t="s">
        <v>174</v>
      </c>
      <c r="E20" s="2" t="s">
        <v>19</v>
      </c>
      <c r="P20" t="s">
        <v>31</v>
      </c>
      <c r="U20" s="1">
        <f>IF(P20&lt;&gt;"",1,IF(Q20&lt;&gt;"",0,IF(R20&lt;&gt;"",0.5,0)))</f>
        <v>1</v>
      </c>
      <c r="V20" s="125">
        <f>+AVERAGE(U20:U29)</f>
        <v>0.15</v>
      </c>
    </row>
    <row r="21" spans="1:22" x14ac:dyDescent="0.25">
      <c r="A21">
        <v>2</v>
      </c>
      <c r="B21" t="s">
        <v>175</v>
      </c>
      <c r="C21" t="s">
        <v>174</v>
      </c>
      <c r="E21" s="2"/>
      <c r="I21" t="s">
        <v>19</v>
      </c>
      <c r="R21" t="s">
        <v>31</v>
      </c>
      <c r="U21" s="1">
        <f t="shared" ref="U21:U28" si="1">IF(P21&lt;&gt;"",1,IF(Q21&lt;&gt;"",0,IF(R21&lt;&gt;"",0.5,0)))</f>
        <v>0.5</v>
      </c>
      <c r="V21" s="126"/>
    </row>
    <row r="22" spans="1:22" x14ac:dyDescent="0.25">
      <c r="A22">
        <v>3</v>
      </c>
      <c r="U22" s="1">
        <f t="shared" si="1"/>
        <v>0</v>
      </c>
      <c r="V22" s="126"/>
    </row>
    <row r="23" spans="1:22" x14ac:dyDescent="0.25">
      <c r="A23">
        <v>4</v>
      </c>
      <c r="U23" s="1">
        <f t="shared" si="1"/>
        <v>0</v>
      </c>
      <c r="V23" s="126"/>
    </row>
    <row r="24" spans="1:22" x14ac:dyDescent="0.25">
      <c r="A24">
        <v>5</v>
      </c>
      <c r="U24" s="1">
        <f t="shared" si="1"/>
        <v>0</v>
      </c>
      <c r="V24" s="126"/>
    </row>
    <row r="25" spans="1:22" x14ac:dyDescent="0.25">
      <c r="A25">
        <v>6</v>
      </c>
      <c r="U25" s="1">
        <f t="shared" si="1"/>
        <v>0</v>
      </c>
      <c r="V25" s="126"/>
    </row>
    <row r="26" spans="1:22" x14ac:dyDescent="0.25">
      <c r="A26">
        <v>7</v>
      </c>
      <c r="U26" s="1">
        <f t="shared" si="1"/>
        <v>0</v>
      </c>
      <c r="V26" s="126"/>
    </row>
    <row r="27" spans="1:22" x14ac:dyDescent="0.25">
      <c r="A27">
        <v>8</v>
      </c>
      <c r="U27" s="1">
        <f t="shared" si="1"/>
        <v>0</v>
      </c>
      <c r="V27" s="126"/>
    </row>
    <row r="28" spans="1:22" x14ac:dyDescent="0.25">
      <c r="A28">
        <v>9</v>
      </c>
      <c r="U28" s="1">
        <f t="shared" si="1"/>
        <v>0</v>
      </c>
      <c r="V28" s="126"/>
    </row>
    <row r="29" spans="1:22" x14ac:dyDescent="0.25">
      <c r="A29">
        <v>10</v>
      </c>
      <c r="U29" s="1">
        <f>IF(P29&lt;&gt;"",1,IF(Q29&lt;&gt;"",0,IF(R29&lt;&gt;"",0.5,0)))</f>
        <v>0</v>
      </c>
      <c r="V29" s="126"/>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20"/>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18" t="s">
        <v>18</v>
      </c>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18"/>
    </row>
    <row r="33" spans="1:21" x14ac:dyDescent="0.25">
      <c r="A33">
        <v>1</v>
      </c>
      <c r="B33" t="s">
        <v>214</v>
      </c>
      <c r="U33" s="1">
        <f>IF(P33&lt;&gt;"",1,IF(Q33&lt;&gt;"",0,IF(R33&lt;&gt;"",0.5,0)))</f>
        <v>0</v>
      </c>
    </row>
    <row r="34" spans="1:21" x14ac:dyDescent="0.25">
      <c r="A34">
        <v>2</v>
      </c>
      <c r="U34" s="1">
        <f t="shared" ref="U34:U41" si="2">IF(P34&lt;&gt;"",1,IF(Q34&lt;&gt;"",0,IF(R34&lt;&gt;"",0.5,0)))</f>
        <v>0</v>
      </c>
    </row>
    <row r="35" spans="1:21" x14ac:dyDescent="0.25">
      <c r="A35">
        <v>3</v>
      </c>
      <c r="U35" s="1">
        <f t="shared" si="2"/>
        <v>0</v>
      </c>
    </row>
    <row r="36" spans="1:21" x14ac:dyDescent="0.25">
      <c r="A36">
        <v>4</v>
      </c>
      <c r="U36" s="1">
        <f t="shared" si="2"/>
        <v>0</v>
      </c>
    </row>
    <row r="37" spans="1:21" x14ac:dyDescent="0.25">
      <c r="A37">
        <v>5</v>
      </c>
      <c r="U37" s="1">
        <f t="shared" si="2"/>
        <v>0</v>
      </c>
    </row>
    <row r="38" spans="1:21" x14ac:dyDescent="0.25">
      <c r="A38">
        <v>6</v>
      </c>
      <c r="U38" s="1">
        <f t="shared" si="2"/>
        <v>0</v>
      </c>
    </row>
    <row r="39" spans="1:21" x14ac:dyDescent="0.25">
      <c r="A39">
        <v>7</v>
      </c>
      <c r="U39" s="1">
        <f t="shared" si="2"/>
        <v>0</v>
      </c>
    </row>
    <row r="40" spans="1:21" x14ac:dyDescent="0.25">
      <c r="A40">
        <v>8</v>
      </c>
      <c r="U40" s="1">
        <f t="shared" si="2"/>
        <v>0</v>
      </c>
    </row>
    <row r="41" spans="1:21" x14ac:dyDescent="0.25">
      <c r="A41">
        <v>9</v>
      </c>
      <c r="U41" s="1">
        <f t="shared" si="2"/>
        <v>0</v>
      </c>
    </row>
    <row r="42" spans="1:21" x14ac:dyDescent="0.25">
      <c r="A42">
        <v>10</v>
      </c>
      <c r="U42" s="1">
        <f>IF(P42&lt;&gt;"",1,IF(Q42&lt;&gt;"",0,IF(R42&lt;&gt;"",0.5,0)))</f>
        <v>0</v>
      </c>
    </row>
    <row r="43" spans="1:21"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row>
    <row r="44" spans="1:21"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row>
    <row r="45" spans="1:21"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row>
    <row r="46" spans="1:21" x14ac:dyDescent="0.25">
      <c r="A46">
        <v>1</v>
      </c>
      <c r="U46" s="1">
        <f>IF(P46&lt;&gt;"",1,IF(Q46&lt;&gt;"",0,IF(R46&lt;&gt;"",0.5,0)))</f>
        <v>0</v>
      </c>
    </row>
    <row r="47" spans="1:21" x14ac:dyDescent="0.25">
      <c r="A47">
        <v>2</v>
      </c>
      <c r="U47" s="1">
        <f t="shared" ref="U47:U54" si="3">IF(P47&lt;&gt;"",1,IF(Q47&lt;&gt;"",0,IF(R47&lt;&gt;"",0.5,0)))</f>
        <v>0</v>
      </c>
    </row>
    <row r="48" spans="1:21" x14ac:dyDescent="0.25">
      <c r="A48">
        <v>3</v>
      </c>
      <c r="U48" s="1">
        <f t="shared" si="3"/>
        <v>0</v>
      </c>
    </row>
    <row r="49" spans="1:21" x14ac:dyDescent="0.25">
      <c r="A49">
        <v>4</v>
      </c>
      <c r="U49" s="1">
        <f t="shared" si="3"/>
        <v>0</v>
      </c>
    </row>
    <row r="50" spans="1:21" x14ac:dyDescent="0.25">
      <c r="A50">
        <v>5</v>
      </c>
      <c r="U50" s="1">
        <f t="shared" si="3"/>
        <v>0</v>
      </c>
    </row>
    <row r="51" spans="1:21" x14ac:dyDescent="0.25">
      <c r="A51">
        <v>6</v>
      </c>
      <c r="U51" s="1">
        <f t="shared" si="3"/>
        <v>0</v>
      </c>
    </row>
    <row r="52" spans="1:21" x14ac:dyDescent="0.25">
      <c r="A52">
        <v>7</v>
      </c>
      <c r="U52" s="1">
        <f t="shared" si="3"/>
        <v>0</v>
      </c>
    </row>
    <row r="53" spans="1:21" x14ac:dyDescent="0.25">
      <c r="A53">
        <v>8</v>
      </c>
      <c r="U53" s="1">
        <f t="shared" si="3"/>
        <v>0</v>
      </c>
    </row>
    <row r="54" spans="1:21" x14ac:dyDescent="0.25">
      <c r="A54">
        <v>9</v>
      </c>
      <c r="U54" s="1">
        <f t="shared" si="3"/>
        <v>0</v>
      </c>
    </row>
    <row r="55" spans="1:21" x14ac:dyDescent="0.25">
      <c r="A55">
        <v>10</v>
      </c>
      <c r="U55" s="1">
        <f>IF(P55&lt;&gt;"",1,IF(Q55&lt;&gt;"",0,IF(R55&lt;&gt;"",0.5,0)))</f>
        <v>0</v>
      </c>
    </row>
    <row r="56" spans="1:21" x14ac:dyDescent="0.25">
      <c r="U56"/>
    </row>
    <row r="57" spans="1:21" x14ac:dyDescent="0.25">
      <c r="U57"/>
    </row>
    <row r="58" spans="1:21" x14ac:dyDescent="0.25">
      <c r="U58"/>
    </row>
    <row r="59" spans="1:21" x14ac:dyDescent="0.25">
      <c r="U59"/>
    </row>
    <row r="60" spans="1:21" x14ac:dyDescent="0.25">
      <c r="U60"/>
    </row>
    <row r="61" spans="1:21" x14ac:dyDescent="0.25">
      <c r="U61"/>
    </row>
    <row r="62" spans="1:21" x14ac:dyDescent="0.25">
      <c r="U62"/>
    </row>
    <row r="63" spans="1:21" x14ac:dyDescent="0.25">
      <c r="U63"/>
    </row>
    <row r="64" spans="1:21"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2">
    <mergeCell ref="A4:U4"/>
    <mergeCell ref="A5:A6"/>
    <mergeCell ref="B5:B6"/>
    <mergeCell ref="C5:C6"/>
    <mergeCell ref="D5:G5"/>
    <mergeCell ref="H5:K5"/>
    <mergeCell ref="L5:O5"/>
    <mergeCell ref="P5:S5"/>
    <mergeCell ref="T5:T6"/>
    <mergeCell ref="U5:U6"/>
    <mergeCell ref="V20:V29"/>
    <mergeCell ref="A30:U30"/>
    <mergeCell ref="A31:A32"/>
    <mergeCell ref="B31:B32"/>
    <mergeCell ref="C31:C32"/>
    <mergeCell ref="D31:G31"/>
    <mergeCell ref="V7:V16"/>
    <mergeCell ref="A17:U17"/>
    <mergeCell ref="A18:A19"/>
    <mergeCell ref="B18:B19"/>
    <mergeCell ref="C18:C19"/>
    <mergeCell ref="D18:G18"/>
    <mergeCell ref="H18:K18"/>
    <mergeCell ref="T18:T19"/>
    <mergeCell ref="U18:U19"/>
    <mergeCell ref="L18:O18"/>
    <mergeCell ref="P18:S18"/>
    <mergeCell ref="T44:T45"/>
    <mergeCell ref="U44:U45"/>
    <mergeCell ref="T31:T32"/>
    <mergeCell ref="U31:U32"/>
    <mergeCell ref="A43:U43"/>
    <mergeCell ref="A44:A45"/>
    <mergeCell ref="B44:B45"/>
    <mergeCell ref="C44:C45"/>
    <mergeCell ref="L44:O44"/>
    <mergeCell ref="P44:S44"/>
    <mergeCell ref="D44:G44"/>
    <mergeCell ref="H44:K44"/>
    <mergeCell ref="H31:K31"/>
    <mergeCell ref="L31:O31"/>
    <mergeCell ref="P31:S31"/>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V122"/>
  <sheetViews>
    <sheetView workbookViewId="0">
      <selection activeCell="B22" sqref="B22"/>
    </sheetView>
  </sheetViews>
  <sheetFormatPr baseColWidth="10" defaultRowHeight="15" x14ac:dyDescent="0.25"/>
  <cols>
    <col min="1" max="1" width="5.28515625" customWidth="1"/>
    <col min="2" max="2" width="64.5703125" bestFit="1"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s="6" t="s">
        <v>169</v>
      </c>
      <c r="L7" t="s">
        <v>31</v>
      </c>
      <c r="P7" t="s">
        <v>31</v>
      </c>
      <c r="U7" s="1">
        <f>IF(P7&lt;&gt;"",1,IF(Q7&lt;&gt;"",0,IF(R7&lt;&gt;"",0.5,0)))</f>
        <v>1</v>
      </c>
      <c r="V7" s="136">
        <f>+AVERAGE(U7:U16)</f>
        <v>0.2</v>
      </c>
    </row>
    <row r="8" spans="1:22" ht="16.5" customHeight="1" x14ac:dyDescent="0.25">
      <c r="A8">
        <v>2</v>
      </c>
      <c r="B8" t="s">
        <v>179</v>
      </c>
      <c r="M8" t="s">
        <v>31</v>
      </c>
      <c r="P8" t="s">
        <v>31</v>
      </c>
      <c r="U8" s="1">
        <f t="shared" ref="U8:U16" si="0">IF(P8&lt;&gt;"",1,IF(Q8&lt;&gt;"",0,IF(R8&lt;&gt;"",0.5,0)))</f>
        <v>1</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t="s">
        <v>178</v>
      </c>
      <c r="G20" t="s">
        <v>31</v>
      </c>
      <c r="H20" t="s">
        <v>31</v>
      </c>
      <c r="I20" t="s">
        <v>31</v>
      </c>
      <c r="P20" t="s">
        <v>31</v>
      </c>
      <c r="U20" s="1">
        <f>IF(P20&lt;&gt;"",1,IF(Q20&lt;&gt;"",0,IF(R20&lt;&gt;"",0.5,0)))</f>
        <v>1</v>
      </c>
      <c r="V20" s="132">
        <f>+AVERAGE(U20:U29)</f>
        <v>0.1</v>
      </c>
    </row>
    <row r="21" spans="1:22" x14ac:dyDescent="0.25">
      <c r="A21">
        <v>2</v>
      </c>
      <c r="B21" t="s">
        <v>212</v>
      </c>
      <c r="J21" t="s">
        <v>31</v>
      </c>
      <c r="K21" t="s">
        <v>31</v>
      </c>
      <c r="U21" s="1">
        <f t="shared" ref="U21:U28" si="1">IF(P21&lt;&gt;"",1,IF(Q21&lt;&gt;"",0,IF(R21&lt;&gt;"",0.5,0)))</f>
        <v>0</v>
      </c>
      <c r="V21" s="133"/>
    </row>
    <row r="22" spans="1:22" x14ac:dyDescent="0.25">
      <c r="A22">
        <v>3</v>
      </c>
      <c r="U22" s="1">
        <f t="shared" si="1"/>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B33" t="s">
        <v>211</v>
      </c>
      <c r="F33" t="s">
        <v>31</v>
      </c>
      <c r="G33" t="s">
        <v>31</v>
      </c>
      <c r="P33" t="s">
        <v>31</v>
      </c>
      <c r="U33" s="1">
        <f>IF(P33&lt;&gt;"",1,IF(Q33&lt;&gt;"",0,IF(R33&lt;&gt;"",0.5,0)))</f>
        <v>1</v>
      </c>
      <c r="V33" s="57"/>
    </row>
    <row r="34" spans="1:22" x14ac:dyDescent="0.25">
      <c r="A34">
        <v>2</v>
      </c>
      <c r="B34" t="s">
        <v>213</v>
      </c>
      <c r="H34" t="s">
        <v>31</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t="s">
        <v>220</v>
      </c>
      <c r="C46" s="4"/>
      <c r="D46" s="4"/>
      <c r="E46" s="4"/>
      <c r="F46" s="4" t="s">
        <v>31</v>
      </c>
      <c r="G46" s="4" t="s">
        <v>31</v>
      </c>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V122"/>
  <sheetViews>
    <sheetView topLeftCell="A28" workbookViewId="0">
      <selection activeCell="J50" sqref="J50"/>
    </sheetView>
  </sheetViews>
  <sheetFormatPr baseColWidth="10" defaultRowHeight="15" x14ac:dyDescent="0.25"/>
  <cols>
    <col min="1" max="1" width="5.28515625" customWidth="1"/>
    <col min="2" max="2" width="51.5703125"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258</v>
      </c>
      <c r="H7" t="s">
        <v>31</v>
      </c>
      <c r="U7" s="1">
        <f>IF(P7&lt;&gt;"",1,IF(Q7&lt;&gt;"",0,IF(R7&lt;&gt;"",0.5,0)))</f>
        <v>0</v>
      </c>
      <c r="V7" s="136">
        <f>+AVERAGE(U7:U16)</f>
        <v>0</v>
      </c>
    </row>
    <row r="8" spans="1:22" ht="16.5" customHeight="1" x14ac:dyDescent="0.25">
      <c r="A8">
        <v>2</v>
      </c>
      <c r="B8" t="s">
        <v>282</v>
      </c>
      <c r="N8" t="s">
        <v>31</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t="s">
        <v>283</v>
      </c>
      <c r="J20" t="s">
        <v>31</v>
      </c>
      <c r="U20" s="1">
        <f>IF(P20&lt;&gt;"",1,IF(Q20&lt;&gt;"",0,IF(R20&lt;&gt;"",0.5,0)))</f>
        <v>0</v>
      </c>
      <c r="V20" s="132">
        <f>+AVERAGE(U20:U29)</f>
        <v>0</v>
      </c>
    </row>
    <row r="21" spans="1:22" x14ac:dyDescent="0.25">
      <c r="A21">
        <v>2</v>
      </c>
      <c r="B21" t="s">
        <v>237</v>
      </c>
      <c r="L21" t="s">
        <v>31</v>
      </c>
      <c r="U21" s="66">
        <f>IF(P21&lt;&gt;"",1,IF(Q21&lt;&gt;"",0,IF(R21&lt;&gt;"",0.5,0)))</f>
        <v>0</v>
      </c>
      <c r="V21" s="133"/>
    </row>
    <row r="22" spans="1:22" x14ac:dyDescent="0.25">
      <c r="A22">
        <v>3</v>
      </c>
      <c r="U22" s="1">
        <f t="shared" ref="U22:U28" si="1">IF(P22&lt;&gt;"",1,IF(Q22&lt;&gt;"",0,IF(R22&lt;&gt;"",0.5,0)))</f>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t="s">
        <v>284</v>
      </c>
      <c r="C46" s="4"/>
      <c r="D46" s="4"/>
      <c r="E46" s="4"/>
      <c r="F46" s="4"/>
      <c r="G46" s="4"/>
      <c r="H46" s="4" t="s">
        <v>31</v>
      </c>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U5:U6"/>
    <mergeCell ref="A4:U4"/>
    <mergeCell ref="A5:A6"/>
    <mergeCell ref="B5:B6"/>
    <mergeCell ref="C5:C6"/>
    <mergeCell ref="D5:G5"/>
    <mergeCell ref="H5:K5"/>
    <mergeCell ref="L5:O5"/>
    <mergeCell ref="P5:S5"/>
    <mergeCell ref="T5:T6"/>
    <mergeCell ref="A17:U17"/>
    <mergeCell ref="A18:A19"/>
    <mergeCell ref="B18:B19"/>
    <mergeCell ref="C18:C19"/>
    <mergeCell ref="D18:G18"/>
    <mergeCell ref="H18:K18"/>
    <mergeCell ref="L18:O18"/>
    <mergeCell ref="P18:S18"/>
    <mergeCell ref="T18:T19"/>
    <mergeCell ref="U18:U19"/>
    <mergeCell ref="H31:K31"/>
    <mergeCell ref="L31:O31"/>
    <mergeCell ref="P31:S31"/>
    <mergeCell ref="T31:T32"/>
    <mergeCell ref="U31:U32"/>
    <mergeCell ref="V5:V6"/>
    <mergeCell ref="A43:U43"/>
    <mergeCell ref="A44:A45"/>
    <mergeCell ref="B44:B45"/>
    <mergeCell ref="C44:C45"/>
    <mergeCell ref="D44:G44"/>
    <mergeCell ref="H44:K44"/>
    <mergeCell ref="L44:O44"/>
    <mergeCell ref="P44:S44"/>
    <mergeCell ref="T44:T45"/>
    <mergeCell ref="U44:U45"/>
    <mergeCell ref="A30:U30"/>
    <mergeCell ref="A31:A32"/>
    <mergeCell ref="B31:B32"/>
    <mergeCell ref="C31:C32"/>
    <mergeCell ref="D31:G31"/>
    <mergeCell ref="V44:V45"/>
    <mergeCell ref="V7:V16"/>
    <mergeCell ref="V20:V29"/>
    <mergeCell ref="V18:V19"/>
    <mergeCell ref="V31:V32"/>
  </mergeCells>
  <conditionalFormatting sqref="U7:U16 U123 U20:U29 U33:U42 U46:U55">
    <cfRule type="colorScale" priority="21">
      <colorScale>
        <cfvo type="num" val="0"/>
        <cfvo type="num" val="100"/>
        <color theme="5"/>
        <color theme="6"/>
      </colorScale>
    </cfRule>
  </conditionalFormatting>
  <conditionalFormatting sqref="U7:U16">
    <cfRule type="colorScale" priority="19">
      <colorScale>
        <cfvo type="min"/>
        <cfvo type="percentile" val="50"/>
        <cfvo type="max"/>
        <color rgb="FF63BE7B"/>
        <color rgb="FFFFEB84"/>
        <color rgb="FFF8696B"/>
      </colorScale>
    </cfRule>
    <cfRule type="colorScale" priority="20">
      <colorScale>
        <cfvo type="num" val="0"/>
        <cfvo type="num" val="100"/>
        <color theme="9" tint="-0.249977111117893"/>
        <color rgb="FF92D050"/>
      </colorScale>
    </cfRule>
  </conditionalFormatting>
  <conditionalFormatting sqref="U7:U16">
    <cfRule type="colorScale" priority="18">
      <colorScale>
        <cfvo type="min"/>
        <cfvo type="percentile" val="50"/>
        <cfvo type="max"/>
        <color rgb="FFF8696B"/>
        <color rgb="FFFFEB84"/>
        <color rgb="FF63BE7B"/>
      </colorScale>
    </cfRule>
  </conditionalFormatting>
  <conditionalFormatting sqref="U20:U29">
    <cfRule type="colorScale" priority="15">
      <colorScale>
        <cfvo type="min"/>
        <cfvo type="percentile" val="50"/>
        <cfvo type="max"/>
        <color rgb="FF63BE7B"/>
        <color rgb="FFFFEB84"/>
        <color rgb="FFF8696B"/>
      </colorScale>
    </cfRule>
    <cfRule type="colorScale" priority="16">
      <colorScale>
        <cfvo type="num" val="0"/>
        <cfvo type="num" val="100"/>
        <color theme="9" tint="-0.249977111117893"/>
        <color rgb="FF92D050"/>
      </colorScale>
    </cfRule>
  </conditionalFormatting>
  <conditionalFormatting sqref="U20:U29">
    <cfRule type="colorScale" priority="14">
      <colorScale>
        <cfvo type="min"/>
        <cfvo type="percentile" val="50"/>
        <cfvo type="max"/>
        <color rgb="FFF8696B"/>
        <color rgb="FFFFEB84"/>
        <color rgb="FF63BE7B"/>
      </colorScale>
    </cfRule>
  </conditionalFormatting>
  <conditionalFormatting sqref="U33:U42">
    <cfRule type="colorScale" priority="11">
      <colorScale>
        <cfvo type="min"/>
        <cfvo type="percentile" val="50"/>
        <cfvo type="max"/>
        <color rgb="FF63BE7B"/>
        <color rgb="FFFFEB84"/>
        <color rgb="FFF8696B"/>
      </colorScale>
    </cfRule>
    <cfRule type="colorScale" priority="12">
      <colorScale>
        <cfvo type="num" val="0"/>
        <cfvo type="num" val="100"/>
        <color theme="9" tint="-0.249977111117893"/>
        <color rgb="FF92D050"/>
      </colorScale>
    </cfRule>
  </conditionalFormatting>
  <conditionalFormatting sqref="U33:U42">
    <cfRule type="colorScale" priority="10">
      <colorScale>
        <cfvo type="min"/>
        <cfvo type="percentile" val="50"/>
        <cfvo type="max"/>
        <color rgb="FFF8696B"/>
        <color rgb="FFFFEB84"/>
        <color rgb="FF63BE7B"/>
      </colorScale>
    </cfRule>
  </conditionalFormatting>
  <conditionalFormatting sqref="U46:U55">
    <cfRule type="colorScale" priority="7">
      <colorScale>
        <cfvo type="min"/>
        <cfvo type="percentile" val="50"/>
        <cfvo type="max"/>
        <color rgb="FF63BE7B"/>
        <color rgb="FFFFEB84"/>
        <color rgb="FFF8696B"/>
      </colorScale>
    </cfRule>
    <cfRule type="colorScale" priority="8">
      <colorScale>
        <cfvo type="num" val="0"/>
        <cfvo type="num" val="100"/>
        <color theme="9" tint="-0.249977111117893"/>
        <color rgb="FF92D050"/>
      </colorScale>
    </cfRule>
  </conditionalFormatting>
  <conditionalFormatting sqref="U46:U55">
    <cfRule type="colorScale" priority="6">
      <colorScale>
        <cfvo type="min"/>
        <cfvo type="percentile" val="50"/>
        <cfvo type="max"/>
        <color rgb="FFF8696B"/>
        <color rgb="FFFFEB84"/>
        <color rgb="FF63BE7B"/>
      </colorScale>
    </cfRule>
  </conditionalFormatting>
  <conditionalFormatting sqref="U7">
    <cfRule type="colorScale" priority="5">
      <colorScale>
        <cfvo type="min"/>
        <cfvo type="percentile" val="50"/>
        <cfvo type="max"/>
        <color rgb="FFF8696B"/>
        <color rgb="FFFFFF00"/>
        <color rgb="FF63BE7B"/>
      </colorScale>
    </cfRule>
  </conditionalFormatting>
  <conditionalFormatting sqref="R9">
    <cfRule type="colorScale" priority="4">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fRule type="colorScale" priority="2">
      <colorScale>
        <cfvo type="num" val="0"/>
        <cfvo type="num" val="0"/>
        <cfvo type="num" val="0"/>
        <color rgb="FFF8696B"/>
        <color rgb="FFFFEB84"/>
        <color rgb="FF63BE7B"/>
      </colorScale>
    </cfRule>
    <cfRule type="colorScale" priority="3">
      <colorScale>
        <cfvo type="min"/>
        <cfvo type="percentile" val="50"/>
        <cfvo type="max"/>
        <color rgb="FF63BE7B"/>
        <color rgb="FFFFEB84"/>
        <color rgb="FFF8696B"/>
      </colorScale>
    </cfRule>
  </conditionalFormatting>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V122"/>
  <sheetViews>
    <sheetView workbookViewId="0">
      <selection activeCell="R25" sqref="R25"/>
    </sheetView>
  </sheetViews>
  <sheetFormatPr baseColWidth="10" defaultRowHeight="15" x14ac:dyDescent="0.25"/>
  <cols>
    <col min="1" max="1" width="5.28515625" customWidth="1"/>
    <col min="2" max="2" width="51.5703125"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U7" s="1">
        <f>IF(P7&lt;&gt;"",1,IF(Q7&lt;&gt;"",0,IF(R7&lt;&gt;"",0.5,0)))</f>
        <v>0</v>
      </c>
      <c r="V7" s="136">
        <f>+AVERAGE(U7:U16)</f>
        <v>0</v>
      </c>
    </row>
    <row r="8" spans="1:22" ht="16.5" customHeight="1" x14ac:dyDescent="0.25">
      <c r="A8">
        <v>2</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ht="30" x14ac:dyDescent="0.25">
      <c r="A20">
        <v>1</v>
      </c>
      <c r="B20" s="6" t="s">
        <v>176</v>
      </c>
      <c r="E20" s="3" t="s">
        <v>31</v>
      </c>
      <c r="P20" t="s">
        <v>31</v>
      </c>
      <c r="U20" s="1">
        <f>IF(P20&lt;&gt;"",1,IF(Q20&lt;&gt;"",0,IF(R20&lt;&gt;"",0.5,0)))</f>
        <v>1</v>
      </c>
      <c r="V20" s="132">
        <f>+AVERAGE(U20:U29)</f>
        <v>0.1</v>
      </c>
    </row>
    <row r="21" spans="1:22" x14ac:dyDescent="0.25">
      <c r="A21">
        <v>2</v>
      </c>
      <c r="U21" s="1">
        <f t="shared" ref="U21:U28" si="1">IF(P21&lt;&gt;"",1,IF(Q21&lt;&gt;"",0,IF(R21&lt;&gt;"",0.5,0)))</f>
        <v>0</v>
      </c>
      <c r="V21" s="133"/>
    </row>
    <row r="22" spans="1:22" x14ac:dyDescent="0.25">
      <c r="A22">
        <v>3</v>
      </c>
      <c r="U22" s="1">
        <f t="shared" si="1"/>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V122"/>
  <sheetViews>
    <sheetView topLeftCell="A19" workbookViewId="0">
      <selection activeCell="Q25" sqref="Q25"/>
    </sheetView>
  </sheetViews>
  <sheetFormatPr baseColWidth="10" defaultRowHeight="15" x14ac:dyDescent="0.25"/>
  <cols>
    <col min="1" max="1" width="5.28515625" customWidth="1"/>
    <col min="2" max="2" width="51.5703125"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P7" t="s">
        <v>31</v>
      </c>
      <c r="U7" s="1">
        <f>IF(P7&lt;&gt;"",1,IF(Q7&lt;&gt;"",0,IF(R7&lt;&gt;"",0.5,0)))</f>
        <v>1</v>
      </c>
      <c r="V7" s="136">
        <f>+AVERAGE(U7:U16)</f>
        <v>0.1</v>
      </c>
    </row>
    <row r="8" spans="1:22" ht="16.5" customHeight="1" x14ac:dyDescent="0.25">
      <c r="A8">
        <v>2</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t="s">
        <v>177</v>
      </c>
      <c r="I20" t="s">
        <v>31</v>
      </c>
      <c r="R20" t="s">
        <v>31</v>
      </c>
      <c r="U20" s="1">
        <f>IF(P20&lt;&gt;"",1,IF(Q20&lt;&gt;"",0,IF(R20&lt;&gt;"",0.5,0)))</f>
        <v>0.5</v>
      </c>
      <c r="V20" s="132">
        <f>+AVERAGE(U20:U29)</f>
        <v>0.1</v>
      </c>
    </row>
    <row r="21" spans="1:22" x14ac:dyDescent="0.25">
      <c r="A21">
        <v>2</v>
      </c>
      <c r="B21" t="s">
        <v>204</v>
      </c>
      <c r="I21" t="s">
        <v>31</v>
      </c>
      <c r="R21" t="s">
        <v>31</v>
      </c>
      <c r="U21" s="1">
        <f t="shared" ref="U21:U28" si="1">IF(P21&lt;&gt;"",1,IF(Q21&lt;&gt;"",0,IF(R21&lt;&gt;"",0.5,0)))</f>
        <v>0.5</v>
      </c>
      <c r="V21" s="133"/>
    </row>
    <row r="22" spans="1:22" x14ac:dyDescent="0.25">
      <c r="A22">
        <v>3</v>
      </c>
      <c r="U22" s="1">
        <f t="shared" si="1"/>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5">
      <colorScale>
        <cfvo type="num" val="0"/>
        <cfvo type="num" val="100"/>
        <color theme="5"/>
        <color theme="6"/>
      </colorScale>
    </cfRule>
  </conditionalFormatting>
  <conditionalFormatting sqref="U7:U16">
    <cfRule type="colorScale" priority="13">
      <colorScale>
        <cfvo type="min"/>
        <cfvo type="percentile" val="50"/>
        <cfvo type="max"/>
        <color rgb="FF63BE7B"/>
        <color rgb="FFFFEB84"/>
        <color rgb="FFF8696B"/>
      </colorScale>
    </cfRule>
    <cfRule type="colorScale" priority="14">
      <colorScale>
        <cfvo type="num" val="0"/>
        <cfvo type="num" val="100"/>
        <color theme="9" tint="-0.249977111117893"/>
        <color rgb="FF92D050"/>
      </colorScale>
    </cfRule>
  </conditionalFormatting>
  <conditionalFormatting sqref="U7:U16">
    <cfRule type="colorScale" priority="12">
      <colorScale>
        <cfvo type="min"/>
        <cfvo type="percentile" val="50"/>
        <cfvo type="max"/>
        <color rgb="FFF8696B"/>
        <color rgb="FFFFEB84"/>
        <color rgb="FF63BE7B"/>
      </colorScale>
    </cfRule>
  </conditionalFormatting>
  <conditionalFormatting sqref="U20:U29">
    <cfRule type="colorScale" priority="10">
      <colorScale>
        <cfvo type="min"/>
        <cfvo type="percentile" val="50"/>
        <cfvo type="max"/>
        <color rgb="FF63BE7B"/>
        <color rgb="FFFFEB84"/>
        <color rgb="FFF8696B"/>
      </colorScale>
    </cfRule>
    <cfRule type="colorScale" priority="11">
      <colorScale>
        <cfvo type="num" val="0"/>
        <cfvo type="num" val="100"/>
        <color theme="9" tint="-0.249977111117893"/>
        <color rgb="FF92D050"/>
      </colorScale>
    </cfRule>
  </conditionalFormatting>
  <conditionalFormatting sqref="U20:U29">
    <cfRule type="colorScale" priority="9">
      <colorScale>
        <cfvo type="min"/>
        <cfvo type="percentile" val="50"/>
        <cfvo type="max"/>
        <color rgb="FFF8696B"/>
        <color rgb="FFFFEB84"/>
        <color rgb="FF63BE7B"/>
      </colorScale>
    </cfRule>
  </conditionalFormatting>
  <conditionalFormatting sqref="U33:U42">
    <cfRule type="colorScale" priority="7">
      <colorScale>
        <cfvo type="min"/>
        <cfvo type="percentile" val="50"/>
        <cfvo type="max"/>
        <color rgb="FF63BE7B"/>
        <color rgb="FFFFEB84"/>
        <color rgb="FFF8696B"/>
      </colorScale>
    </cfRule>
    <cfRule type="colorScale" priority="8">
      <colorScale>
        <cfvo type="num" val="0"/>
        <cfvo type="num" val="100"/>
        <color theme="9" tint="-0.249977111117893"/>
        <color rgb="FF92D050"/>
      </colorScale>
    </cfRule>
  </conditionalFormatting>
  <conditionalFormatting sqref="U33:U42">
    <cfRule type="colorScale" priority="6">
      <colorScale>
        <cfvo type="min"/>
        <cfvo type="percentile" val="50"/>
        <cfvo type="max"/>
        <color rgb="FFF8696B"/>
        <color rgb="FFFFEB84"/>
        <color rgb="FF63BE7B"/>
      </colorScale>
    </cfRule>
  </conditionalFormatting>
  <conditionalFormatting sqref="U46:U55">
    <cfRule type="colorScale" priority="4">
      <colorScale>
        <cfvo type="min"/>
        <cfvo type="percentile" val="50"/>
        <cfvo type="max"/>
        <color rgb="FF63BE7B"/>
        <color rgb="FFFFEB84"/>
        <color rgb="FFF8696B"/>
      </colorScale>
    </cfRule>
    <cfRule type="colorScale" priority="5">
      <colorScale>
        <cfvo type="num" val="0"/>
        <cfvo type="num" val="100"/>
        <color theme="9" tint="-0.249977111117893"/>
        <color rgb="FF92D050"/>
      </colorScale>
    </cfRule>
  </conditionalFormatting>
  <conditionalFormatting sqref="U46:U55">
    <cfRule type="colorScale" priority="3">
      <colorScale>
        <cfvo type="min"/>
        <cfvo type="percentile" val="50"/>
        <cfvo type="max"/>
        <color rgb="FFF8696B"/>
        <color rgb="FFFFEB84"/>
        <color rgb="FF63BE7B"/>
      </colorScale>
    </cfRule>
  </conditionalFormatting>
  <conditionalFormatting sqref="O24">
    <cfRule type="colorScale" priority="2">
      <colorScale>
        <cfvo type="percent" val="0"/>
        <cfvo type="percent" val="50"/>
        <cfvo type="percent" val="100"/>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V122"/>
  <sheetViews>
    <sheetView topLeftCell="A22" workbookViewId="0">
      <selection activeCell="U20" sqref="U20:U29"/>
    </sheetView>
  </sheetViews>
  <sheetFormatPr baseColWidth="10" defaultRowHeight="15" x14ac:dyDescent="0.25"/>
  <cols>
    <col min="1" max="1" width="5.28515625" customWidth="1"/>
    <col min="2" max="2" width="51.5703125"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202</v>
      </c>
      <c r="I7" t="s">
        <v>31</v>
      </c>
      <c r="R7" t="s">
        <v>31</v>
      </c>
      <c r="U7" s="1">
        <f>IF(P7&lt;&gt;"",1,IF(Q7&lt;&gt;"",0,IF(R7&lt;&gt;"",0.5,0)))</f>
        <v>0.5</v>
      </c>
      <c r="V7" s="136">
        <f>+AVERAGE(U7:U16)</f>
        <v>0.05</v>
      </c>
    </row>
    <row r="8" spans="1:22" ht="16.5" customHeight="1" x14ac:dyDescent="0.25">
      <c r="A8">
        <v>2</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t="s">
        <v>199</v>
      </c>
      <c r="G20" t="s">
        <v>31</v>
      </c>
      <c r="H20" t="s">
        <v>31</v>
      </c>
      <c r="I20" t="s">
        <v>31</v>
      </c>
      <c r="J20" t="s">
        <v>31</v>
      </c>
      <c r="R20" t="s">
        <v>31</v>
      </c>
      <c r="U20" s="1">
        <f>IF(P20&lt;&gt;"",1,IF(Q20&lt;&gt;"",0,IF(R20&lt;&gt;"",0.5,0)))</f>
        <v>0.5</v>
      </c>
      <c r="V20" s="132">
        <f>+AVERAGE(U20:U29)</f>
        <v>0.2</v>
      </c>
    </row>
    <row r="21" spans="1:22" x14ac:dyDescent="0.25">
      <c r="A21">
        <v>2</v>
      </c>
      <c r="B21" s="6" t="s">
        <v>200</v>
      </c>
      <c r="G21" t="s">
        <v>31</v>
      </c>
      <c r="H21" t="s">
        <v>31</v>
      </c>
      <c r="I21" t="s">
        <v>31</v>
      </c>
      <c r="J21" t="s">
        <v>31</v>
      </c>
      <c r="R21" t="s">
        <v>31</v>
      </c>
      <c r="U21" s="1">
        <f t="shared" ref="U21:U29" si="1">IF(P21&lt;&gt;"",1,IF(Q21&lt;&gt;"",0,IF(R21&lt;&gt;"",0.5,0)))</f>
        <v>0.5</v>
      </c>
      <c r="V21" s="133"/>
    </row>
    <row r="22" spans="1:22" ht="30" x14ac:dyDescent="0.25">
      <c r="A22">
        <v>3</v>
      </c>
      <c r="B22" s="6" t="s">
        <v>209</v>
      </c>
      <c r="G22" t="s">
        <v>31</v>
      </c>
      <c r="H22" t="s">
        <v>31</v>
      </c>
      <c r="I22" t="s">
        <v>31</v>
      </c>
      <c r="J22" t="s">
        <v>31</v>
      </c>
      <c r="R22" t="s">
        <v>31</v>
      </c>
      <c r="U22" s="1">
        <f t="shared" si="1"/>
        <v>0.5</v>
      </c>
      <c r="V22" s="133"/>
    </row>
    <row r="23" spans="1:22" x14ac:dyDescent="0.25">
      <c r="A23">
        <v>4</v>
      </c>
      <c r="B23" s="6" t="s">
        <v>201</v>
      </c>
      <c r="G23" t="s">
        <v>31</v>
      </c>
      <c r="H23" t="s">
        <v>31</v>
      </c>
      <c r="I23" t="s">
        <v>31</v>
      </c>
      <c r="J23" t="s">
        <v>31</v>
      </c>
      <c r="R23" t="s">
        <v>31</v>
      </c>
      <c r="U23" s="1">
        <f t="shared" si="1"/>
        <v>0.5</v>
      </c>
      <c r="V23" s="133"/>
    </row>
    <row r="24" spans="1:22" x14ac:dyDescent="0.25">
      <c r="A24">
        <v>5</v>
      </c>
      <c r="B24" s="6" t="s">
        <v>210</v>
      </c>
      <c r="G24" t="s">
        <v>31</v>
      </c>
      <c r="H24" t="s">
        <v>31</v>
      </c>
      <c r="I24" t="s">
        <v>31</v>
      </c>
      <c r="J24" t="s">
        <v>31</v>
      </c>
      <c r="Q24" t="s">
        <v>31</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 t="shared" si="1"/>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cfRule type="colorScale" priority="13">
      <colorScale>
        <cfvo type="min"/>
        <cfvo type="percentile" val="50"/>
        <cfvo type="max"/>
        <color rgb="FF63BE7B"/>
        <color rgb="FFFFEB84"/>
        <color rgb="FFF8696B"/>
      </colorScale>
    </cfRule>
    <cfRule type="colorScale" priority="14">
      <colorScale>
        <cfvo type="num" val="0"/>
        <cfvo type="num" val="100"/>
        <color theme="9" tint="-0.249977111117893"/>
        <color rgb="FF92D050"/>
      </colorScale>
    </cfRule>
  </conditionalFormatting>
  <conditionalFormatting sqref="U7:U16">
    <cfRule type="colorScale" priority="12">
      <colorScale>
        <cfvo type="min"/>
        <cfvo type="percentile" val="50"/>
        <cfvo type="max"/>
        <color rgb="FFF8696B"/>
        <color rgb="FFFFEB84"/>
        <color rgb="FF63BE7B"/>
      </colorScale>
    </cfRule>
  </conditionalFormatting>
  <conditionalFormatting sqref="U33:U42">
    <cfRule type="colorScale" priority="7">
      <colorScale>
        <cfvo type="min"/>
        <cfvo type="percentile" val="50"/>
        <cfvo type="max"/>
        <color rgb="FF63BE7B"/>
        <color rgb="FFFFEB84"/>
        <color rgb="FFF8696B"/>
      </colorScale>
    </cfRule>
    <cfRule type="colorScale" priority="8">
      <colorScale>
        <cfvo type="num" val="0"/>
        <cfvo type="num" val="100"/>
        <color theme="9" tint="-0.249977111117893"/>
        <color rgb="FF92D050"/>
      </colorScale>
    </cfRule>
  </conditionalFormatting>
  <conditionalFormatting sqref="U33:U42">
    <cfRule type="colorScale" priority="6">
      <colorScale>
        <cfvo type="min"/>
        <cfvo type="percentile" val="50"/>
        <cfvo type="max"/>
        <color rgb="FFF8696B"/>
        <color rgb="FFFFEB84"/>
        <color rgb="FF63BE7B"/>
      </colorScale>
    </cfRule>
  </conditionalFormatting>
  <conditionalFormatting sqref="U46:U55">
    <cfRule type="colorScale" priority="4">
      <colorScale>
        <cfvo type="min"/>
        <cfvo type="percentile" val="50"/>
        <cfvo type="max"/>
        <color rgb="FF63BE7B"/>
        <color rgb="FFFFEB84"/>
        <color rgb="FFF8696B"/>
      </colorScale>
    </cfRule>
    <cfRule type="colorScale" priority="5">
      <colorScale>
        <cfvo type="num" val="0"/>
        <cfvo type="num" val="100"/>
        <color theme="9" tint="-0.249977111117893"/>
        <color rgb="FF92D050"/>
      </colorScale>
    </cfRule>
  </conditionalFormatting>
  <conditionalFormatting sqref="U46:U55">
    <cfRule type="colorScale" priority="3">
      <colorScale>
        <cfvo type="min"/>
        <cfvo type="percentile" val="50"/>
        <cfvo type="max"/>
        <color rgb="FFF8696B"/>
        <color rgb="FFFFEB84"/>
        <color rgb="FF63BE7B"/>
      </colorScale>
    </cfRule>
  </conditionalFormatting>
  <conditionalFormatting sqref="U20:U29">
    <cfRule type="colorScale" priority="1">
      <colorScale>
        <cfvo type="num" val="0"/>
        <cfvo type="num" val="0.5"/>
        <cfvo type="num" val="1"/>
        <color rgb="FFFF0000"/>
        <color rgb="FFFFFF00"/>
        <color rgb="FF00B050"/>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V122"/>
  <sheetViews>
    <sheetView topLeftCell="A10" workbookViewId="0">
      <selection activeCell="L22" sqref="L22"/>
    </sheetView>
  </sheetViews>
  <sheetFormatPr baseColWidth="10" defaultRowHeight="15" x14ac:dyDescent="0.25"/>
  <cols>
    <col min="1" max="1" width="5.28515625" customWidth="1"/>
    <col min="2" max="2" width="69.7109375" bestFit="1"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182</v>
      </c>
      <c r="I7" t="s">
        <v>31</v>
      </c>
      <c r="P7" t="s">
        <v>31</v>
      </c>
      <c r="U7" s="1">
        <f>IF(P7&lt;&gt;"",1,IF(Q7&lt;&gt;"",0,IF(R7&lt;&gt;"",0.5,0)))</f>
        <v>1</v>
      </c>
      <c r="V7" s="136">
        <f>+AVERAGE(U7:U16)</f>
        <v>0.5</v>
      </c>
    </row>
    <row r="8" spans="1:22" ht="16.5" customHeight="1" x14ac:dyDescent="0.25">
      <c r="A8">
        <v>2</v>
      </c>
      <c r="B8" t="s">
        <v>183</v>
      </c>
      <c r="I8" t="s">
        <v>31</v>
      </c>
      <c r="P8" t="s">
        <v>31</v>
      </c>
      <c r="U8" s="1">
        <f t="shared" ref="U8:U16" si="0">IF(P8&lt;&gt;"",1,IF(Q8&lt;&gt;"",0,IF(R8&lt;&gt;"",0.5,0)))</f>
        <v>1</v>
      </c>
      <c r="V8" s="137"/>
    </row>
    <row r="9" spans="1:22" x14ac:dyDescent="0.25">
      <c r="A9">
        <v>3</v>
      </c>
      <c r="B9" t="s">
        <v>184</v>
      </c>
      <c r="I9" t="s">
        <v>31</v>
      </c>
      <c r="P9" t="s">
        <v>31</v>
      </c>
      <c r="U9" s="1">
        <f t="shared" si="0"/>
        <v>1</v>
      </c>
      <c r="V9" s="137"/>
    </row>
    <row r="10" spans="1:22" x14ac:dyDescent="0.25">
      <c r="A10">
        <v>4</v>
      </c>
      <c r="B10" t="s">
        <v>185</v>
      </c>
      <c r="I10" t="s">
        <v>31</v>
      </c>
      <c r="P10" t="s">
        <v>31</v>
      </c>
      <c r="U10" s="1">
        <f t="shared" si="0"/>
        <v>1</v>
      </c>
      <c r="V10" s="137"/>
    </row>
    <row r="11" spans="1:22" x14ac:dyDescent="0.25">
      <c r="A11">
        <v>5</v>
      </c>
      <c r="B11" t="s">
        <v>186</v>
      </c>
      <c r="I11" t="s">
        <v>31</v>
      </c>
      <c r="P11" t="s">
        <v>31</v>
      </c>
      <c r="U11" s="1">
        <f t="shared" si="0"/>
        <v>1</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t="s">
        <v>197</v>
      </c>
      <c r="G20" t="s">
        <v>31</v>
      </c>
      <c r="P20" t="s">
        <v>31</v>
      </c>
      <c r="U20" s="1">
        <f>IF(P20&lt;&gt;"",1,IF(Q20&lt;&gt;"",0,IF(R20&lt;&gt;"",0.5,0)))</f>
        <v>1</v>
      </c>
      <c r="V20" s="132">
        <f>+AVERAGE(U20:U29)</f>
        <v>0.2</v>
      </c>
    </row>
    <row r="21" spans="1:22" x14ac:dyDescent="0.25">
      <c r="A21">
        <v>2</v>
      </c>
      <c r="B21" s="6" t="s">
        <v>196</v>
      </c>
      <c r="S21" t="s">
        <v>31</v>
      </c>
      <c r="U21" s="1">
        <f t="shared" ref="U21:U28" si="1">IF(P21&lt;&gt;"",1,IF(Q21&lt;&gt;"",0,IF(R21&lt;&gt;"",0.5,0)))</f>
        <v>0</v>
      </c>
      <c r="V21" s="133"/>
    </row>
    <row r="22" spans="1:22" x14ac:dyDescent="0.25">
      <c r="A22">
        <v>3</v>
      </c>
      <c r="B22" t="s">
        <v>195</v>
      </c>
      <c r="I22" t="s">
        <v>31</v>
      </c>
      <c r="J22" t="s">
        <v>31</v>
      </c>
      <c r="K22" t="s">
        <v>31</v>
      </c>
      <c r="R22" t="s">
        <v>31</v>
      </c>
      <c r="U22" s="1">
        <f t="shared" si="1"/>
        <v>0.5</v>
      </c>
      <c r="V22" s="133"/>
    </row>
    <row r="23" spans="1:22" x14ac:dyDescent="0.25">
      <c r="A23">
        <v>4</v>
      </c>
      <c r="B23" t="s">
        <v>198</v>
      </c>
      <c r="I23" t="s">
        <v>31</v>
      </c>
      <c r="J23" t="s">
        <v>31</v>
      </c>
      <c r="K23" t="s">
        <v>31</v>
      </c>
      <c r="R23" t="s">
        <v>31</v>
      </c>
      <c r="U23" s="1">
        <f t="shared" si="1"/>
        <v>0.5</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V124"/>
  <sheetViews>
    <sheetView workbookViewId="0">
      <selection activeCell="E8" sqref="E8:E13"/>
    </sheetView>
  </sheetViews>
  <sheetFormatPr baseColWidth="10" defaultRowHeight="15" x14ac:dyDescent="0.25"/>
  <cols>
    <col min="1" max="1" width="5.28515625" customWidth="1"/>
    <col min="2" max="2" width="51.5703125" customWidth="1"/>
    <col min="3" max="3" width="13.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s="6" t="s">
        <v>224</v>
      </c>
      <c r="K7" t="s">
        <v>31</v>
      </c>
      <c r="P7" s="84"/>
      <c r="Q7" s="84"/>
      <c r="R7" s="84"/>
      <c r="S7" s="84"/>
      <c r="U7" s="1">
        <f>IF(P7&lt;&gt;"",1,IF(Q7&lt;&gt;"",0,IF(R7&lt;&gt;"",0.5,0)))</f>
        <v>0</v>
      </c>
      <c r="V7" s="136">
        <f>+AVERAGE(U7:U16)</f>
        <v>0.1</v>
      </c>
    </row>
    <row r="8" spans="1:22" ht="16.5" customHeight="1" x14ac:dyDescent="0.25">
      <c r="A8">
        <v>2</v>
      </c>
      <c r="B8" t="s">
        <v>228</v>
      </c>
      <c r="I8" t="s">
        <v>31</v>
      </c>
      <c r="P8" s="84"/>
      <c r="Q8" s="84"/>
      <c r="R8" s="84"/>
      <c r="S8" s="84"/>
      <c r="U8" s="1">
        <f t="shared" ref="U8:U16" si="0">IF(P8&lt;&gt;"",1,IF(Q8&lt;&gt;"",0,IF(R8&lt;&gt;"",0.5,0)))</f>
        <v>0</v>
      </c>
      <c r="V8" s="137"/>
    </row>
    <row r="9" spans="1:22" x14ac:dyDescent="0.25">
      <c r="A9">
        <v>3</v>
      </c>
      <c r="B9" t="s">
        <v>225</v>
      </c>
      <c r="O9" t="s">
        <v>31</v>
      </c>
      <c r="P9" s="84"/>
      <c r="Q9" s="84"/>
      <c r="R9" s="84"/>
      <c r="S9" s="84"/>
      <c r="U9" s="1">
        <f t="shared" si="0"/>
        <v>0</v>
      </c>
      <c r="V9" s="137"/>
    </row>
    <row r="10" spans="1:22" x14ac:dyDescent="0.25">
      <c r="A10">
        <v>4</v>
      </c>
      <c r="B10" t="s">
        <v>226</v>
      </c>
      <c r="L10" t="s">
        <v>31</v>
      </c>
      <c r="M10" t="s">
        <v>31</v>
      </c>
      <c r="P10" s="84"/>
      <c r="Q10" s="84"/>
      <c r="R10" s="84"/>
      <c r="S10" s="84"/>
      <c r="U10" s="1">
        <f t="shared" si="0"/>
        <v>0</v>
      </c>
      <c r="V10" s="137"/>
    </row>
    <row r="11" spans="1:22" x14ac:dyDescent="0.25">
      <c r="A11">
        <v>5</v>
      </c>
      <c r="B11" t="s">
        <v>227</v>
      </c>
      <c r="P11" s="84"/>
      <c r="Q11" s="84"/>
      <c r="R11" s="84"/>
      <c r="S11" s="84"/>
      <c r="U11" s="1">
        <f t="shared" si="0"/>
        <v>0</v>
      </c>
      <c r="V11" s="137"/>
    </row>
    <row r="12" spans="1:22" ht="63.75" x14ac:dyDescent="0.25">
      <c r="A12">
        <v>6</v>
      </c>
      <c r="B12" s="77" t="s">
        <v>242</v>
      </c>
      <c r="I12" t="s">
        <v>31</v>
      </c>
      <c r="P12" s="84" t="s">
        <v>31</v>
      </c>
      <c r="Q12" s="84"/>
      <c r="R12" s="84"/>
      <c r="S12" s="84"/>
      <c r="T12" s="83" t="s">
        <v>250</v>
      </c>
      <c r="U12" s="1">
        <f t="shared" si="0"/>
        <v>1</v>
      </c>
      <c r="V12" s="137"/>
    </row>
    <row r="13" spans="1:22" x14ac:dyDescent="0.25">
      <c r="A13">
        <v>7</v>
      </c>
      <c r="B13" s="77" t="s">
        <v>243</v>
      </c>
      <c r="L13" t="s">
        <v>31</v>
      </c>
      <c r="P13" s="84"/>
      <c r="Q13" s="84"/>
      <c r="R13" s="84"/>
      <c r="S13" s="84"/>
      <c r="U13" s="1">
        <f t="shared" si="0"/>
        <v>0</v>
      </c>
      <c r="V13" s="137"/>
    </row>
    <row r="14" spans="1:22" x14ac:dyDescent="0.25">
      <c r="A14">
        <v>8</v>
      </c>
      <c r="B14" s="77" t="s">
        <v>245</v>
      </c>
      <c r="M14" t="s">
        <v>31</v>
      </c>
      <c r="P14" s="84"/>
      <c r="Q14" s="84"/>
      <c r="R14" s="84"/>
      <c r="S14" s="84"/>
      <c r="U14" s="1">
        <f t="shared" si="0"/>
        <v>0</v>
      </c>
      <c r="V14" s="137"/>
    </row>
    <row r="15" spans="1:22" x14ac:dyDescent="0.25">
      <c r="A15">
        <v>9</v>
      </c>
      <c r="P15" s="84"/>
      <c r="Q15" s="84"/>
      <c r="R15" s="84"/>
      <c r="S15" s="84"/>
      <c r="U15" s="1">
        <f t="shared" si="0"/>
        <v>0</v>
      </c>
      <c r="V15" s="137"/>
    </row>
    <row r="16" spans="1:22" x14ac:dyDescent="0.25">
      <c r="A16">
        <v>10</v>
      </c>
      <c r="P16" s="84"/>
      <c r="Q16" s="84"/>
      <c r="R16" s="84"/>
      <c r="S16" s="84"/>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t="s">
        <v>224</v>
      </c>
      <c r="D20" t="s">
        <v>31</v>
      </c>
      <c r="P20" s="81"/>
      <c r="Q20" s="81"/>
      <c r="R20" s="81"/>
      <c r="S20" s="81"/>
      <c r="U20" s="1">
        <f>IF(P20&lt;&gt;"",1,IF(Q20&lt;&gt;"",0,IF(R20&lt;&gt;"",0.5,0)))</f>
        <v>0</v>
      </c>
      <c r="V20" s="132">
        <f>+AVERAGE(U20:U31)</f>
        <v>0</v>
      </c>
    </row>
    <row r="21" spans="1:22" x14ac:dyDescent="0.25">
      <c r="A21">
        <v>2</v>
      </c>
      <c r="B21" s="6" t="s">
        <v>229</v>
      </c>
      <c r="E21" t="s">
        <v>31</v>
      </c>
      <c r="P21" s="81"/>
      <c r="Q21" s="81"/>
      <c r="R21" s="81"/>
      <c r="S21" s="81"/>
      <c r="U21" s="1">
        <f t="shared" ref="U21:U28" si="1">IF(P21&lt;&gt;"",1,IF(Q21&lt;&gt;"",0,IF(R21&lt;&gt;"",0.5,0)))</f>
        <v>0</v>
      </c>
      <c r="V21" s="133"/>
    </row>
    <row r="22" spans="1:22" x14ac:dyDescent="0.25">
      <c r="A22">
        <v>3</v>
      </c>
      <c r="B22" t="s">
        <v>232</v>
      </c>
      <c r="F22" t="s">
        <v>31</v>
      </c>
      <c r="P22" s="81"/>
      <c r="Q22" s="81"/>
      <c r="R22" s="81"/>
      <c r="S22" s="81"/>
      <c r="U22" s="1">
        <f t="shared" si="1"/>
        <v>0</v>
      </c>
      <c r="V22" s="133"/>
    </row>
    <row r="23" spans="1:22" x14ac:dyDescent="0.25">
      <c r="A23">
        <v>4</v>
      </c>
      <c r="B23" t="s">
        <v>230</v>
      </c>
      <c r="J23" t="s">
        <v>31</v>
      </c>
      <c r="P23" s="81"/>
      <c r="Q23" s="81"/>
      <c r="R23" s="81"/>
      <c r="S23" s="81"/>
      <c r="U23" s="1">
        <f t="shared" si="1"/>
        <v>0</v>
      </c>
      <c r="V23" s="133"/>
    </row>
    <row r="24" spans="1:22" x14ac:dyDescent="0.25">
      <c r="A24">
        <v>5</v>
      </c>
      <c r="B24" t="s">
        <v>225</v>
      </c>
      <c r="L24" t="s">
        <v>31</v>
      </c>
      <c r="P24" s="81"/>
      <c r="Q24" s="81"/>
      <c r="R24" s="81"/>
      <c r="S24" s="81"/>
      <c r="U24" s="1">
        <f t="shared" si="1"/>
        <v>0</v>
      </c>
      <c r="V24" s="133"/>
    </row>
    <row r="25" spans="1:22" x14ac:dyDescent="0.25">
      <c r="A25">
        <v>6</v>
      </c>
      <c r="B25" s="76" t="s">
        <v>231</v>
      </c>
      <c r="M25" t="s">
        <v>31</v>
      </c>
      <c r="P25" s="81"/>
      <c r="Q25" s="81"/>
      <c r="R25" s="81"/>
      <c r="S25" s="81"/>
      <c r="U25" s="1">
        <f t="shared" si="1"/>
        <v>0</v>
      </c>
      <c r="V25" s="133"/>
    </row>
    <row r="26" spans="1:22" x14ac:dyDescent="0.25">
      <c r="A26">
        <v>7</v>
      </c>
      <c r="B26" t="s">
        <v>232</v>
      </c>
      <c r="N26" t="s">
        <v>31</v>
      </c>
      <c r="P26" s="81"/>
      <c r="Q26" s="81"/>
      <c r="R26" s="81"/>
      <c r="S26" s="81"/>
      <c r="U26" s="1">
        <f t="shared" si="1"/>
        <v>0</v>
      </c>
      <c r="V26" s="133"/>
    </row>
    <row r="27" spans="1:22" x14ac:dyDescent="0.25">
      <c r="A27">
        <v>8</v>
      </c>
      <c r="B27" t="s">
        <v>233</v>
      </c>
      <c r="N27" t="s">
        <v>31</v>
      </c>
      <c r="P27" s="81"/>
      <c r="Q27" s="81"/>
      <c r="R27" s="81"/>
      <c r="S27" s="81"/>
      <c r="U27" s="1">
        <f t="shared" si="1"/>
        <v>0</v>
      </c>
      <c r="V27" s="133"/>
    </row>
    <row r="28" spans="1:22" x14ac:dyDescent="0.25">
      <c r="A28">
        <v>9</v>
      </c>
      <c r="B28" t="s">
        <v>237</v>
      </c>
      <c r="N28" t="s">
        <v>31</v>
      </c>
      <c r="P28" s="81"/>
      <c r="Q28" s="81"/>
      <c r="R28" s="81"/>
      <c r="S28" s="81"/>
      <c r="U28" s="1">
        <f t="shared" si="1"/>
        <v>0</v>
      </c>
      <c r="V28" s="133"/>
    </row>
    <row r="29" spans="1:22" x14ac:dyDescent="0.25">
      <c r="A29">
        <v>10</v>
      </c>
      <c r="B29" s="77" t="s">
        <v>240</v>
      </c>
      <c r="H29" t="s">
        <v>31</v>
      </c>
      <c r="P29" s="81"/>
      <c r="Q29" s="81"/>
      <c r="R29" s="81"/>
      <c r="S29" s="81"/>
      <c r="V29" s="133"/>
    </row>
    <row r="30" spans="1:22" x14ac:dyDescent="0.25">
      <c r="A30">
        <v>11</v>
      </c>
      <c r="B30" s="77" t="s">
        <v>241</v>
      </c>
      <c r="P30" s="81"/>
      <c r="Q30" s="81"/>
      <c r="R30" s="81"/>
      <c r="S30" s="81"/>
      <c r="V30" s="133"/>
    </row>
    <row r="31" spans="1:22" x14ac:dyDescent="0.25">
      <c r="A31">
        <v>12</v>
      </c>
      <c r="B31" s="76" t="s">
        <v>244</v>
      </c>
      <c r="H31" t="s">
        <v>31</v>
      </c>
      <c r="L31" t="s">
        <v>31</v>
      </c>
      <c r="P31" s="81"/>
      <c r="Q31" s="81"/>
      <c r="R31" s="81"/>
      <c r="S31" s="81"/>
      <c r="U31" s="1">
        <f>IF(P31&lt;&gt;"",1,IF(Q31&lt;&gt;"",0,IF(R31&lt;&gt;"",0.5,0)))</f>
        <v>0</v>
      </c>
      <c r="V31" s="133"/>
    </row>
    <row r="32" spans="1:22" x14ac:dyDescent="0.25">
      <c r="A32" s="120" t="s">
        <v>21</v>
      </c>
      <c r="B32" s="120"/>
      <c r="C32" s="120"/>
      <c r="D32" s="120"/>
      <c r="E32" s="120"/>
      <c r="F32" s="120"/>
      <c r="G32" s="120"/>
      <c r="H32" s="120"/>
      <c r="I32" s="120"/>
      <c r="J32" s="120"/>
      <c r="K32" s="120"/>
      <c r="L32" s="120"/>
      <c r="M32" s="120"/>
      <c r="N32" s="120"/>
      <c r="O32" s="120"/>
      <c r="P32" s="120"/>
      <c r="Q32" s="120"/>
      <c r="R32" s="120"/>
      <c r="S32" s="120"/>
      <c r="T32" s="120"/>
      <c r="U32" s="134"/>
      <c r="V32" s="57"/>
    </row>
    <row r="33" spans="1:22" x14ac:dyDescent="0.25">
      <c r="A33" s="118" t="s">
        <v>2</v>
      </c>
      <c r="B33" s="118" t="s">
        <v>3</v>
      </c>
      <c r="C33" s="118" t="s">
        <v>4</v>
      </c>
      <c r="D33" s="120" t="s">
        <v>25</v>
      </c>
      <c r="E33" s="120"/>
      <c r="F33" s="120"/>
      <c r="G33" s="120"/>
      <c r="H33" s="120" t="s">
        <v>26</v>
      </c>
      <c r="I33" s="120"/>
      <c r="J33" s="120"/>
      <c r="K33" s="120"/>
      <c r="L33" s="120" t="s">
        <v>27</v>
      </c>
      <c r="M33" s="120"/>
      <c r="N33" s="120"/>
      <c r="O33" s="120"/>
      <c r="P33" s="120" t="s">
        <v>17</v>
      </c>
      <c r="Q33" s="120"/>
      <c r="R33" s="120"/>
      <c r="S33" s="120"/>
      <c r="T33" s="118" t="s">
        <v>20</v>
      </c>
      <c r="U33" s="135" t="s">
        <v>18</v>
      </c>
      <c r="V33" s="129"/>
    </row>
    <row r="34" spans="1:22" x14ac:dyDescent="0.25">
      <c r="A34" s="118"/>
      <c r="B34" s="118"/>
      <c r="C34" s="118"/>
      <c r="D34" s="55" t="s">
        <v>9</v>
      </c>
      <c r="E34" s="55" t="s">
        <v>10</v>
      </c>
      <c r="F34" s="55" t="s">
        <v>11</v>
      </c>
      <c r="G34" s="55" t="s">
        <v>12</v>
      </c>
      <c r="H34" s="55" t="s">
        <v>9</v>
      </c>
      <c r="I34" s="55" t="s">
        <v>10</v>
      </c>
      <c r="J34" s="55" t="s">
        <v>11</v>
      </c>
      <c r="K34" s="55" t="s">
        <v>12</v>
      </c>
      <c r="L34" s="55" t="s">
        <v>9</v>
      </c>
      <c r="M34" s="55" t="s">
        <v>10</v>
      </c>
      <c r="N34" s="55" t="s">
        <v>11</v>
      </c>
      <c r="O34" s="55" t="s">
        <v>12</v>
      </c>
      <c r="P34" s="55" t="s">
        <v>13</v>
      </c>
      <c r="Q34" s="55" t="s">
        <v>14</v>
      </c>
      <c r="R34" s="55" t="s">
        <v>15</v>
      </c>
      <c r="S34" s="55" t="s">
        <v>16</v>
      </c>
      <c r="T34" s="118"/>
      <c r="U34" s="135"/>
      <c r="V34" s="130"/>
    </row>
    <row r="35" spans="1:22" x14ac:dyDescent="0.25">
      <c r="A35">
        <v>1</v>
      </c>
      <c r="B35" t="s">
        <v>234</v>
      </c>
      <c r="L35" t="s">
        <v>31</v>
      </c>
      <c r="P35" s="80"/>
      <c r="Q35" s="80"/>
      <c r="R35" s="80"/>
      <c r="S35" s="80"/>
      <c r="U35" s="1">
        <f>IF(P35&lt;&gt;"",1,IF(Q35&lt;&gt;"",0,IF(R35&lt;&gt;"",0.5,0)))</f>
        <v>0</v>
      </c>
      <c r="V35" s="57"/>
    </row>
    <row r="36" spans="1:22" x14ac:dyDescent="0.25">
      <c r="A36">
        <v>2</v>
      </c>
      <c r="B36" t="s">
        <v>224</v>
      </c>
      <c r="H36" t="s">
        <v>31</v>
      </c>
      <c r="P36" s="80"/>
      <c r="Q36" s="80"/>
      <c r="R36" s="80"/>
      <c r="S36" s="80"/>
      <c r="U36" s="1">
        <f t="shared" ref="U36:U43" si="2">IF(P36&lt;&gt;"",1,IF(Q36&lt;&gt;"",0,IF(R36&lt;&gt;"",0.5,0)))</f>
        <v>0</v>
      </c>
      <c r="V36" s="57"/>
    </row>
    <row r="37" spans="1:22" x14ac:dyDescent="0.25">
      <c r="A37">
        <v>3</v>
      </c>
      <c r="B37" t="s">
        <v>229</v>
      </c>
      <c r="I37" t="s">
        <v>31</v>
      </c>
      <c r="P37" s="80"/>
      <c r="Q37" s="80"/>
      <c r="R37" s="80"/>
      <c r="S37" s="80"/>
      <c r="U37" s="1">
        <f t="shared" si="2"/>
        <v>0</v>
      </c>
      <c r="V37" s="57"/>
    </row>
    <row r="38" spans="1:22" x14ac:dyDescent="0.25">
      <c r="A38">
        <v>4</v>
      </c>
      <c r="P38" s="80"/>
      <c r="Q38" s="80"/>
      <c r="R38" s="80"/>
      <c r="S38" s="80"/>
      <c r="U38" s="1">
        <f t="shared" si="2"/>
        <v>0</v>
      </c>
      <c r="V38" s="57"/>
    </row>
    <row r="39" spans="1:22" x14ac:dyDescent="0.25">
      <c r="A39">
        <v>5</v>
      </c>
      <c r="P39" s="80"/>
      <c r="Q39" s="80"/>
      <c r="R39" s="80"/>
      <c r="S39" s="80"/>
      <c r="U39" s="1">
        <f t="shared" si="2"/>
        <v>0</v>
      </c>
      <c r="V39" s="57"/>
    </row>
    <row r="40" spans="1:22" x14ac:dyDescent="0.25">
      <c r="A40">
        <v>6</v>
      </c>
      <c r="P40" s="80"/>
      <c r="Q40" s="80"/>
      <c r="R40" s="80"/>
      <c r="S40" s="80"/>
      <c r="U40" s="1">
        <f t="shared" si="2"/>
        <v>0</v>
      </c>
      <c r="V40" s="57"/>
    </row>
    <row r="41" spans="1:22" x14ac:dyDescent="0.25">
      <c r="A41">
        <v>7</v>
      </c>
      <c r="P41" s="80"/>
      <c r="Q41" s="80"/>
      <c r="R41" s="80"/>
      <c r="S41" s="80"/>
      <c r="U41" s="1">
        <f t="shared" si="2"/>
        <v>0</v>
      </c>
      <c r="V41" s="57"/>
    </row>
    <row r="42" spans="1:22" x14ac:dyDescent="0.25">
      <c r="A42">
        <v>8</v>
      </c>
      <c r="P42" s="80"/>
      <c r="Q42" s="80"/>
      <c r="R42" s="80"/>
      <c r="S42" s="80"/>
      <c r="U42" s="1">
        <f t="shared" si="2"/>
        <v>0</v>
      </c>
      <c r="V42" s="57"/>
    </row>
    <row r="43" spans="1:22" x14ac:dyDescent="0.25">
      <c r="A43">
        <v>9</v>
      </c>
      <c r="P43" s="80"/>
      <c r="Q43" s="80"/>
      <c r="R43" s="80"/>
      <c r="S43" s="80"/>
      <c r="U43" s="1">
        <f t="shared" si="2"/>
        <v>0</v>
      </c>
      <c r="V43" s="57"/>
    </row>
    <row r="44" spans="1:22" x14ac:dyDescent="0.25">
      <c r="A44">
        <v>10</v>
      </c>
      <c r="P44" s="80"/>
      <c r="Q44" s="80"/>
      <c r="R44" s="80"/>
      <c r="S44" s="80"/>
      <c r="U44" s="1">
        <f>IF(P44&lt;&gt;"",1,IF(Q44&lt;&gt;"",0,IF(R44&lt;&gt;"",0.5,0)))</f>
        <v>0</v>
      </c>
      <c r="V44" s="57"/>
    </row>
    <row r="45" spans="1:22" x14ac:dyDescent="0.25">
      <c r="A45" s="119" t="s">
        <v>21</v>
      </c>
      <c r="B45" s="119"/>
      <c r="C45" s="119"/>
      <c r="D45" s="119"/>
      <c r="E45" s="119"/>
      <c r="F45" s="119"/>
      <c r="G45" s="119"/>
      <c r="H45" s="119"/>
      <c r="I45" s="119"/>
      <c r="J45" s="119"/>
      <c r="K45" s="119"/>
      <c r="L45" s="119"/>
      <c r="M45" s="119"/>
      <c r="N45" s="119"/>
      <c r="O45" s="119"/>
      <c r="P45" s="119"/>
      <c r="Q45" s="119"/>
      <c r="R45" s="119"/>
      <c r="S45" s="119"/>
      <c r="T45" s="119"/>
      <c r="U45" s="119"/>
      <c r="V45" s="57"/>
    </row>
    <row r="46" spans="1:22" x14ac:dyDescent="0.25">
      <c r="A46" s="117" t="s">
        <v>2</v>
      </c>
      <c r="B46" s="117" t="s">
        <v>3</v>
      </c>
      <c r="C46" s="117" t="s">
        <v>4</v>
      </c>
      <c r="D46" s="119" t="s">
        <v>28</v>
      </c>
      <c r="E46" s="119"/>
      <c r="F46" s="119"/>
      <c r="G46" s="119"/>
      <c r="H46" s="119" t="s">
        <v>29</v>
      </c>
      <c r="I46" s="119"/>
      <c r="J46" s="119"/>
      <c r="K46" s="119"/>
      <c r="L46" s="119" t="s">
        <v>30</v>
      </c>
      <c r="M46" s="119"/>
      <c r="N46" s="119"/>
      <c r="O46" s="119"/>
      <c r="P46" s="119" t="s">
        <v>17</v>
      </c>
      <c r="Q46" s="119"/>
      <c r="R46" s="119"/>
      <c r="S46" s="119"/>
      <c r="T46" s="117" t="s">
        <v>20</v>
      </c>
      <c r="U46" s="117" t="s">
        <v>18</v>
      </c>
      <c r="V46" s="129"/>
    </row>
    <row r="47" spans="1:22" x14ac:dyDescent="0.25">
      <c r="A47" s="117"/>
      <c r="B47" s="117"/>
      <c r="C47" s="117"/>
      <c r="D47" s="5" t="s">
        <v>9</v>
      </c>
      <c r="E47" s="5" t="s">
        <v>10</v>
      </c>
      <c r="F47" s="5" t="s">
        <v>11</v>
      </c>
      <c r="G47" s="5" t="s">
        <v>12</v>
      </c>
      <c r="H47" s="5" t="s">
        <v>9</v>
      </c>
      <c r="I47" s="5" t="s">
        <v>10</v>
      </c>
      <c r="J47" s="5" t="s">
        <v>11</v>
      </c>
      <c r="K47" s="5" t="s">
        <v>12</v>
      </c>
      <c r="L47" s="5" t="s">
        <v>9</v>
      </c>
      <c r="M47" s="5" t="s">
        <v>10</v>
      </c>
      <c r="N47" s="5" t="s">
        <v>11</v>
      </c>
      <c r="O47" s="5" t="s">
        <v>12</v>
      </c>
      <c r="P47" s="5" t="s">
        <v>13</v>
      </c>
      <c r="Q47" s="5" t="s">
        <v>14</v>
      </c>
      <c r="R47" s="5" t="s">
        <v>15</v>
      </c>
      <c r="S47" s="5" t="s">
        <v>16</v>
      </c>
      <c r="T47" s="117"/>
      <c r="U47" s="117"/>
      <c r="V47" s="130"/>
    </row>
    <row r="48" spans="1:22" x14ac:dyDescent="0.25">
      <c r="A48" s="4">
        <v>1</v>
      </c>
      <c r="B48" t="s">
        <v>235</v>
      </c>
      <c r="C48" s="4"/>
      <c r="D48" s="4"/>
      <c r="E48" s="4" t="s">
        <v>31</v>
      </c>
      <c r="F48" s="4"/>
      <c r="G48" s="4"/>
      <c r="H48" s="4"/>
      <c r="I48" s="4"/>
      <c r="J48" s="4"/>
      <c r="K48" s="4"/>
      <c r="L48" s="4"/>
      <c r="M48" s="4"/>
      <c r="N48" s="4"/>
      <c r="O48" s="4"/>
      <c r="P48" s="82"/>
      <c r="Q48" s="82"/>
      <c r="R48" s="82"/>
      <c r="S48" s="82"/>
      <c r="T48" s="4"/>
      <c r="U48" s="58">
        <f>IF(P48&lt;&gt;"",1,IF(Q48&lt;&gt;"",0,IF(R48&lt;&gt;"",0.5,0)))</f>
        <v>0</v>
      </c>
      <c r="V48" s="57"/>
    </row>
    <row r="49" spans="1:22" x14ac:dyDescent="0.25">
      <c r="A49" s="4">
        <v>2</v>
      </c>
      <c r="B49" s="4" t="s">
        <v>236</v>
      </c>
      <c r="C49" s="4"/>
      <c r="D49" s="4"/>
      <c r="E49" s="4"/>
      <c r="F49" s="4"/>
      <c r="G49" s="4"/>
      <c r="H49" s="4" t="s">
        <v>31</v>
      </c>
      <c r="I49" s="4"/>
      <c r="J49" s="4"/>
      <c r="K49" s="4"/>
      <c r="L49" s="4"/>
      <c r="M49" s="4"/>
      <c r="N49" s="4"/>
      <c r="O49" s="4"/>
      <c r="P49" s="82"/>
      <c r="Q49" s="82"/>
      <c r="R49" s="82"/>
      <c r="S49" s="82"/>
      <c r="T49" s="4"/>
      <c r="U49" s="58">
        <f t="shared" ref="U49:U56" si="3">IF(P49&lt;&gt;"",1,IF(Q49&lt;&gt;"",0,IF(R49&lt;&gt;"",0.5,0)))</f>
        <v>0</v>
      </c>
      <c r="V49" s="57"/>
    </row>
    <row r="50" spans="1:22" x14ac:dyDescent="0.25">
      <c r="A50" s="4">
        <v>3</v>
      </c>
      <c r="B50" s="4" t="s">
        <v>238</v>
      </c>
      <c r="C50" s="4"/>
      <c r="D50" s="4"/>
      <c r="E50" s="4"/>
      <c r="F50" s="4"/>
      <c r="G50" s="4"/>
      <c r="H50" s="4"/>
      <c r="I50" s="4"/>
      <c r="J50" s="4"/>
      <c r="K50" s="4"/>
      <c r="L50" s="4" t="s">
        <v>31</v>
      </c>
      <c r="M50" s="4"/>
      <c r="N50" s="4"/>
      <c r="O50" s="4"/>
      <c r="P50" s="82"/>
      <c r="Q50" s="82"/>
      <c r="R50" s="82"/>
      <c r="S50" s="82"/>
      <c r="T50" s="4"/>
      <c r="U50" s="58">
        <f t="shared" si="3"/>
        <v>0</v>
      </c>
      <c r="V50" s="57"/>
    </row>
    <row r="51" spans="1:22" x14ac:dyDescent="0.25">
      <c r="A51" s="4">
        <v>4</v>
      </c>
      <c r="B51" s="75" t="s">
        <v>239</v>
      </c>
      <c r="C51" s="4"/>
      <c r="D51" s="4"/>
      <c r="E51" s="4"/>
      <c r="F51" s="4"/>
      <c r="G51" s="4"/>
      <c r="H51" s="4"/>
      <c r="I51" s="4"/>
      <c r="J51" s="4"/>
      <c r="K51" s="4"/>
      <c r="L51" s="4" t="s">
        <v>31</v>
      </c>
      <c r="M51" s="4"/>
      <c r="N51" s="4"/>
      <c r="O51" s="4"/>
      <c r="P51" s="82"/>
      <c r="Q51" s="82"/>
      <c r="R51" s="82"/>
      <c r="S51" s="82"/>
      <c r="T51" s="4"/>
      <c r="U51" s="58">
        <f t="shared" si="3"/>
        <v>0</v>
      </c>
      <c r="V51" s="57"/>
    </row>
    <row r="52" spans="1:22" x14ac:dyDescent="0.25">
      <c r="A52" s="4">
        <v>5</v>
      </c>
      <c r="B52" s="78" t="s">
        <v>246</v>
      </c>
      <c r="C52" s="4"/>
      <c r="D52" s="4"/>
      <c r="E52" s="4"/>
      <c r="F52" s="4"/>
      <c r="G52" s="4"/>
      <c r="H52" s="4"/>
      <c r="I52" s="4"/>
      <c r="J52" s="4"/>
      <c r="K52" s="4"/>
      <c r="L52" s="4"/>
      <c r="M52" s="4"/>
      <c r="N52" s="4"/>
      <c r="O52" s="4"/>
      <c r="P52" s="82"/>
      <c r="Q52" s="82"/>
      <c r="R52" s="82"/>
      <c r="S52" s="82"/>
      <c r="T52" s="4"/>
      <c r="U52" s="58">
        <f t="shared" si="3"/>
        <v>0</v>
      </c>
      <c r="V52" s="57"/>
    </row>
    <row r="53" spans="1:22" x14ac:dyDescent="0.25">
      <c r="A53" s="4">
        <v>6</v>
      </c>
      <c r="B53" s="75" t="s">
        <v>247</v>
      </c>
      <c r="C53" s="4"/>
      <c r="D53" s="4"/>
      <c r="E53" s="4"/>
      <c r="F53" s="4"/>
      <c r="G53" s="4"/>
      <c r="H53" s="4"/>
      <c r="I53" s="4" t="s">
        <v>31</v>
      </c>
      <c r="J53" s="4"/>
      <c r="K53" s="4"/>
      <c r="L53" s="4"/>
      <c r="M53" s="4"/>
      <c r="N53" s="4"/>
      <c r="O53" s="4"/>
      <c r="P53" s="82"/>
      <c r="Q53" s="82"/>
      <c r="R53" s="82"/>
      <c r="S53" s="82"/>
      <c r="T53" s="4"/>
      <c r="U53" s="58">
        <f t="shared" si="3"/>
        <v>0</v>
      </c>
      <c r="V53" s="57"/>
    </row>
    <row r="54" spans="1:22" x14ac:dyDescent="0.25">
      <c r="A54" s="4">
        <v>7</v>
      </c>
      <c r="B54" s="4"/>
      <c r="C54" s="4"/>
      <c r="D54" s="4"/>
      <c r="E54" s="4"/>
      <c r="F54" s="4"/>
      <c r="G54" s="4"/>
      <c r="H54" s="4"/>
      <c r="I54" s="4"/>
      <c r="J54" s="4"/>
      <c r="K54" s="4"/>
      <c r="L54" s="4"/>
      <c r="M54" s="4"/>
      <c r="N54" s="4"/>
      <c r="O54" s="4"/>
      <c r="P54" s="82"/>
      <c r="Q54" s="82"/>
      <c r="R54" s="82"/>
      <c r="S54" s="82"/>
      <c r="T54" s="4"/>
      <c r="U54" s="58">
        <f t="shared" si="3"/>
        <v>0</v>
      </c>
      <c r="V54" s="57"/>
    </row>
    <row r="55" spans="1:22" x14ac:dyDescent="0.25">
      <c r="A55" s="4">
        <v>8</v>
      </c>
      <c r="B55" s="4"/>
      <c r="C55" s="4"/>
      <c r="D55" s="4"/>
      <c r="E55" s="4"/>
      <c r="F55" s="4"/>
      <c r="G55" s="4"/>
      <c r="H55" s="4"/>
      <c r="I55" s="4"/>
      <c r="J55" s="4"/>
      <c r="K55" s="4"/>
      <c r="L55" s="4"/>
      <c r="M55" s="4"/>
      <c r="N55" s="4"/>
      <c r="O55" s="4"/>
      <c r="P55" s="82"/>
      <c r="Q55" s="82"/>
      <c r="R55" s="82"/>
      <c r="S55" s="82"/>
      <c r="T55" s="4"/>
      <c r="U55" s="58">
        <f t="shared" si="3"/>
        <v>0</v>
      </c>
      <c r="V55" s="57"/>
    </row>
    <row r="56" spans="1:22" x14ac:dyDescent="0.25">
      <c r="A56" s="4">
        <v>9</v>
      </c>
      <c r="B56" s="4"/>
      <c r="C56" s="4"/>
      <c r="D56" s="4"/>
      <c r="E56" s="4"/>
      <c r="F56" s="4"/>
      <c r="G56" s="4"/>
      <c r="H56" s="4"/>
      <c r="I56" s="4"/>
      <c r="J56" s="4"/>
      <c r="K56" s="4"/>
      <c r="L56" s="4"/>
      <c r="M56" s="4"/>
      <c r="N56" s="4"/>
      <c r="O56" s="4"/>
      <c r="P56" s="82"/>
      <c r="Q56" s="82"/>
      <c r="R56" s="82"/>
      <c r="S56" s="82"/>
      <c r="T56" s="4"/>
      <c r="U56" s="58">
        <f t="shared" si="3"/>
        <v>0</v>
      </c>
      <c r="V56" s="57"/>
    </row>
    <row r="57" spans="1:22" ht="15.75" thickBot="1" x14ac:dyDescent="0.3">
      <c r="A57" s="59">
        <v>10</v>
      </c>
      <c r="B57" s="59"/>
      <c r="C57" s="59"/>
      <c r="D57" s="59"/>
      <c r="E57" s="59"/>
      <c r="F57" s="59"/>
      <c r="G57" s="59"/>
      <c r="H57" s="59"/>
      <c r="I57" s="59"/>
      <c r="J57" s="59"/>
      <c r="K57" s="59"/>
      <c r="L57" s="59"/>
      <c r="M57" s="59"/>
      <c r="N57" s="59"/>
      <c r="O57" s="59"/>
      <c r="P57" s="82"/>
      <c r="Q57" s="82"/>
      <c r="R57" s="82"/>
      <c r="S57" s="82"/>
      <c r="T57" s="59"/>
      <c r="U57" s="60">
        <f>IF(P57&lt;&gt;"",1,IF(Q57&lt;&gt;"",0,IF(R57&lt;&gt;"",0.5,0)))</f>
        <v>0</v>
      </c>
      <c r="V57" s="57"/>
    </row>
    <row r="58" spans="1:22" ht="15.75" thickTop="1"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row r="123" spans="21:21" x14ac:dyDescent="0.25">
      <c r="U123"/>
    </row>
    <row r="124" spans="21:21" x14ac:dyDescent="0.25">
      <c r="U124"/>
    </row>
  </sheetData>
  <mergeCells count="46">
    <mergeCell ref="P46:S46"/>
    <mergeCell ref="T46:T47"/>
    <mergeCell ref="U46:U47"/>
    <mergeCell ref="V46:V47"/>
    <mergeCell ref="A46:A47"/>
    <mergeCell ref="B46:B47"/>
    <mergeCell ref="C46:C47"/>
    <mergeCell ref="D46:G46"/>
    <mergeCell ref="H46:K46"/>
    <mergeCell ref="L46:O46"/>
    <mergeCell ref="A45:U45"/>
    <mergeCell ref="T18:T19"/>
    <mergeCell ref="U18:U19"/>
    <mergeCell ref="V18:V19"/>
    <mergeCell ref="V20:V31"/>
    <mergeCell ref="A32:U32"/>
    <mergeCell ref="A33:A34"/>
    <mergeCell ref="B33:B34"/>
    <mergeCell ref="C33:C34"/>
    <mergeCell ref="D33:G33"/>
    <mergeCell ref="H33:K33"/>
    <mergeCell ref="L33:O33"/>
    <mergeCell ref="P33:S33"/>
    <mergeCell ref="T33:T34"/>
    <mergeCell ref="U33:U34"/>
    <mergeCell ref="V33:V34"/>
    <mergeCell ref="V5:V6"/>
    <mergeCell ref="V7:V16"/>
    <mergeCell ref="A17:U17"/>
    <mergeCell ref="A18:A19"/>
    <mergeCell ref="B18:B19"/>
    <mergeCell ref="C18:C19"/>
    <mergeCell ref="D18:G18"/>
    <mergeCell ref="H18:K18"/>
    <mergeCell ref="L18:O18"/>
    <mergeCell ref="P18:S18"/>
    <mergeCell ref="A4:U4"/>
    <mergeCell ref="A5:A6"/>
    <mergeCell ref="B5:B6"/>
    <mergeCell ref="C5:C6"/>
    <mergeCell ref="D5:G5"/>
    <mergeCell ref="H5:K5"/>
    <mergeCell ref="L5:O5"/>
    <mergeCell ref="P5:S5"/>
    <mergeCell ref="T5:T6"/>
    <mergeCell ref="U5:U6"/>
  </mergeCells>
  <conditionalFormatting sqref="U7:U16 U125 U20:U31 U35:U44 U48:U57">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31">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31">
    <cfRule type="colorScale" priority="8">
      <colorScale>
        <cfvo type="min"/>
        <cfvo type="percentile" val="50"/>
        <cfvo type="max"/>
        <color rgb="FFF8696B"/>
        <color rgb="FFFFEB84"/>
        <color rgb="FF63BE7B"/>
      </colorScale>
    </cfRule>
  </conditionalFormatting>
  <conditionalFormatting sqref="U35:U44">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5:U44">
    <cfRule type="colorScale" priority="5">
      <colorScale>
        <cfvo type="min"/>
        <cfvo type="percentile" val="50"/>
        <cfvo type="max"/>
        <color rgb="FFF8696B"/>
        <color rgb="FFFFEB84"/>
        <color rgb="FF63BE7B"/>
      </colorScale>
    </cfRule>
  </conditionalFormatting>
  <conditionalFormatting sqref="U48:U57">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8:U57">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V122"/>
  <sheetViews>
    <sheetView workbookViewId="0">
      <selection activeCell="B14" sqref="B14"/>
    </sheetView>
  </sheetViews>
  <sheetFormatPr baseColWidth="10" defaultRowHeight="15" x14ac:dyDescent="0.25"/>
  <cols>
    <col min="1" max="1" width="5.28515625" customWidth="1"/>
    <col min="2" max="2" width="51.5703125" customWidth="1"/>
    <col min="3" max="3" width="20.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256</v>
      </c>
      <c r="C7" t="s">
        <v>255</v>
      </c>
      <c r="E7" t="s">
        <v>31</v>
      </c>
      <c r="F7" t="s">
        <v>31</v>
      </c>
      <c r="G7" t="s">
        <v>31</v>
      </c>
      <c r="P7" t="s">
        <v>31</v>
      </c>
      <c r="U7" s="1">
        <f>IF(P7&lt;&gt;"",1,IF(Q7&lt;&gt;"",0,IF(R7&lt;&gt;"",0.5,0)))</f>
        <v>1</v>
      </c>
      <c r="V7" s="136">
        <f>+AVERAGE(U7:U16)</f>
        <v>0.1</v>
      </c>
    </row>
    <row r="8" spans="1:22" ht="16.5" customHeight="1" x14ac:dyDescent="0.25">
      <c r="A8">
        <v>2</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c r="U20" s="1">
        <f>IF(P20&lt;&gt;"",1,IF(Q20&lt;&gt;"",0,IF(R20&lt;&gt;"",0.5,0)))</f>
        <v>0</v>
      </c>
      <c r="V20" s="132">
        <f>+AVERAGE(U20:U29)</f>
        <v>0</v>
      </c>
    </row>
    <row r="21" spans="1:22" x14ac:dyDescent="0.25">
      <c r="A21">
        <v>2</v>
      </c>
      <c r="U21" s="1">
        <f t="shared" ref="U21:U28" si="1">IF(P21&lt;&gt;"",1,IF(Q21&lt;&gt;"",0,IF(R21&lt;&gt;"",0.5,0)))</f>
        <v>0</v>
      </c>
      <c r="V21" s="133"/>
    </row>
    <row r="22" spans="1:22" x14ac:dyDescent="0.25">
      <c r="A22">
        <v>3</v>
      </c>
      <c r="U22" s="1">
        <f t="shared" si="1"/>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5">
      <colorScale>
        <cfvo type="num" val="0"/>
        <cfvo type="num" val="100"/>
        <color theme="5"/>
        <color theme="6"/>
      </colorScale>
    </cfRule>
  </conditionalFormatting>
  <conditionalFormatting sqref="U7:U16">
    <cfRule type="colorScale" priority="13">
      <colorScale>
        <cfvo type="min"/>
        <cfvo type="percentile" val="50"/>
        <cfvo type="max"/>
        <color rgb="FF63BE7B"/>
        <color rgb="FFFFEB84"/>
        <color rgb="FFF8696B"/>
      </colorScale>
    </cfRule>
    <cfRule type="colorScale" priority="14">
      <colorScale>
        <cfvo type="num" val="0"/>
        <cfvo type="num" val="100"/>
        <color theme="9" tint="-0.249977111117893"/>
        <color rgb="FF92D050"/>
      </colorScale>
    </cfRule>
  </conditionalFormatting>
  <conditionalFormatting sqref="U7:U16">
    <cfRule type="colorScale" priority="12">
      <colorScale>
        <cfvo type="min"/>
        <cfvo type="percentile" val="50"/>
        <cfvo type="max"/>
        <color rgb="FFF8696B"/>
        <color rgb="FFFFEB84"/>
        <color rgb="FF63BE7B"/>
      </colorScale>
    </cfRule>
  </conditionalFormatting>
  <conditionalFormatting sqref="U20:U29">
    <cfRule type="colorScale" priority="10">
      <colorScale>
        <cfvo type="min"/>
        <cfvo type="percentile" val="50"/>
        <cfvo type="max"/>
        <color rgb="FF63BE7B"/>
        <color rgb="FFFFEB84"/>
        <color rgb="FFF8696B"/>
      </colorScale>
    </cfRule>
    <cfRule type="colorScale" priority="11">
      <colorScale>
        <cfvo type="num" val="0"/>
        <cfvo type="num" val="100"/>
        <color theme="9" tint="-0.249977111117893"/>
        <color rgb="FF92D050"/>
      </colorScale>
    </cfRule>
  </conditionalFormatting>
  <conditionalFormatting sqref="U20:U29">
    <cfRule type="colorScale" priority="9">
      <colorScale>
        <cfvo type="min"/>
        <cfvo type="percentile" val="50"/>
        <cfvo type="max"/>
        <color rgb="FFF8696B"/>
        <color rgb="FFFFEB84"/>
        <color rgb="FF63BE7B"/>
      </colorScale>
    </cfRule>
  </conditionalFormatting>
  <conditionalFormatting sqref="U33:U42">
    <cfRule type="colorScale" priority="7">
      <colorScale>
        <cfvo type="min"/>
        <cfvo type="percentile" val="50"/>
        <cfvo type="max"/>
        <color rgb="FF63BE7B"/>
        <color rgb="FFFFEB84"/>
        <color rgb="FFF8696B"/>
      </colorScale>
    </cfRule>
    <cfRule type="colorScale" priority="8">
      <colorScale>
        <cfvo type="num" val="0"/>
        <cfvo type="num" val="100"/>
        <color theme="9" tint="-0.249977111117893"/>
        <color rgb="FF92D050"/>
      </colorScale>
    </cfRule>
  </conditionalFormatting>
  <conditionalFormatting sqref="U33:U42">
    <cfRule type="colorScale" priority="6">
      <colorScale>
        <cfvo type="min"/>
        <cfvo type="percentile" val="50"/>
        <cfvo type="max"/>
        <color rgb="FFF8696B"/>
        <color rgb="FFFFEB84"/>
        <color rgb="FF63BE7B"/>
      </colorScale>
    </cfRule>
  </conditionalFormatting>
  <conditionalFormatting sqref="U46:U55">
    <cfRule type="colorScale" priority="4">
      <colorScale>
        <cfvo type="min"/>
        <cfvo type="percentile" val="50"/>
        <cfvo type="max"/>
        <color rgb="FF63BE7B"/>
        <color rgb="FFFFEB84"/>
        <color rgb="FFF8696B"/>
      </colorScale>
    </cfRule>
    <cfRule type="colorScale" priority="5">
      <colorScale>
        <cfvo type="num" val="0"/>
        <cfvo type="num" val="100"/>
        <color theme="9" tint="-0.249977111117893"/>
        <color rgb="FF92D050"/>
      </colorScale>
    </cfRule>
  </conditionalFormatting>
  <conditionalFormatting sqref="U46:U55">
    <cfRule type="colorScale" priority="3">
      <colorScale>
        <cfvo type="min"/>
        <cfvo type="percentile" val="50"/>
        <cfvo type="max"/>
        <color rgb="FFF8696B"/>
        <color rgb="FFFFEB84"/>
        <color rgb="FF63BE7B"/>
      </colorScale>
    </cfRule>
  </conditionalFormatting>
  <conditionalFormatting sqref="P9">
    <cfRule type="colorScale" priority="2">
      <colorScale>
        <cfvo type="percent" val="0"/>
        <cfvo type="percent" val="50"/>
        <cfvo type="percent" val="100"/>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V122"/>
  <sheetViews>
    <sheetView topLeftCell="A4" workbookViewId="0">
      <selection activeCell="B20" sqref="B20"/>
    </sheetView>
  </sheetViews>
  <sheetFormatPr baseColWidth="10" defaultRowHeight="15" x14ac:dyDescent="0.25"/>
  <cols>
    <col min="1" max="1" width="5.28515625" customWidth="1"/>
    <col min="2" max="2" width="55.85546875" bestFit="1" customWidth="1"/>
    <col min="3" max="3" width="15.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187</v>
      </c>
      <c r="C7" t="s">
        <v>174</v>
      </c>
      <c r="I7" t="s">
        <v>31</v>
      </c>
      <c r="P7" t="s">
        <v>31</v>
      </c>
      <c r="U7" s="1">
        <f>IF(P7&lt;&gt;"",1,IF(Q7&lt;&gt;"",0,IF(R7&lt;&gt;"",0.5,0)))</f>
        <v>1</v>
      </c>
      <c r="V7" s="136">
        <f>+AVERAGE(U7:U16)</f>
        <v>0.5</v>
      </c>
    </row>
    <row r="8" spans="1:22" ht="16.5" customHeight="1" x14ac:dyDescent="0.25">
      <c r="A8">
        <v>2</v>
      </c>
      <c r="B8" t="s">
        <v>188</v>
      </c>
      <c r="C8" t="s">
        <v>174</v>
      </c>
      <c r="I8" t="s">
        <v>31</v>
      </c>
      <c r="P8" t="s">
        <v>31</v>
      </c>
      <c r="U8" s="1">
        <f t="shared" ref="U8:U16" si="0">IF(P8&lt;&gt;"",1,IF(Q8&lt;&gt;"",0,IF(R8&lt;&gt;"",0.5,0)))</f>
        <v>1</v>
      </c>
      <c r="V8" s="137"/>
    </row>
    <row r="9" spans="1:22" x14ac:dyDescent="0.25">
      <c r="A9">
        <v>3</v>
      </c>
      <c r="B9" t="s">
        <v>189</v>
      </c>
      <c r="C9" t="s">
        <v>174</v>
      </c>
      <c r="I9" t="s">
        <v>31</v>
      </c>
      <c r="P9" t="s">
        <v>31</v>
      </c>
      <c r="U9" s="1">
        <f t="shared" si="0"/>
        <v>1</v>
      </c>
      <c r="V9" s="137"/>
    </row>
    <row r="10" spans="1:22" x14ac:dyDescent="0.25">
      <c r="A10">
        <v>4</v>
      </c>
      <c r="B10" t="s">
        <v>180</v>
      </c>
      <c r="C10" t="s">
        <v>174</v>
      </c>
      <c r="O10" t="s">
        <v>31</v>
      </c>
      <c r="P10" t="s">
        <v>31</v>
      </c>
      <c r="U10" s="1">
        <f t="shared" si="0"/>
        <v>1</v>
      </c>
      <c r="V10" s="137"/>
    </row>
    <row r="11" spans="1:22" x14ac:dyDescent="0.25">
      <c r="A11">
        <v>5</v>
      </c>
      <c r="B11" t="s">
        <v>181</v>
      </c>
      <c r="C11" t="s">
        <v>174</v>
      </c>
      <c r="O11" t="s">
        <v>31</v>
      </c>
      <c r="P11" t="s">
        <v>31</v>
      </c>
      <c r="U11" s="1">
        <f t="shared" si="0"/>
        <v>1</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U20" s="1">
        <f>IF(P20&lt;&gt;"",1,IF(Q20&lt;&gt;"",0,IF(R20&lt;&gt;"",0.5,0)))</f>
        <v>0</v>
      </c>
      <c r="V20" s="132">
        <f>+AVERAGE(U20:U29)</f>
        <v>0</v>
      </c>
    </row>
    <row r="21" spans="1:22" x14ac:dyDescent="0.25">
      <c r="A21">
        <v>2</v>
      </c>
      <c r="U21" s="1">
        <f t="shared" ref="U21:U28" si="1">IF(P21&lt;&gt;"",1,IF(Q21&lt;&gt;"",0,IF(R21&lt;&gt;"",0.5,0)))</f>
        <v>0</v>
      </c>
      <c r="V21" s="133"/>
    </row>
    <row r="22" spans="1:22" ht="17.25" customHeight="1" x14ac:dyDescent="0.25">
      <c r="A22">
        <v>3</v>
      </c>
      <c r="B22" s="6"/>
      <c r="U22" s="1">
        <f t="shared" si="1"/>
        <v>0</v>
      </c>
      <c r="V22" s="133"/>
    </row>
    <row r="23" spans="1:22" x14ac:dyDescent="0.25">
      <c r="A23">
        <v>4</v>
      </c>
      <c r="U23" s="1">
        <f t="shared" si="1"/>
        <v>0</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V122"/>
  <sheetViews>
    <sheetView topLeftCell="A7" workbookViewId="0">
      <selection activeCell="B22" sqref="B22"/>
    </sheetView>
  </sheetViews>
  <sheetFormatPr baseColWidth="10" defaultRowHeight="15" x14ac:dyDescent="0.25"/>
  <cols>
    <col min="1" max="1" width="5.28515625" customWidth="1"/>
    <col min="2" max="2" width="51.5703125" customWidth="1"/>
    <col min="3" max="3" width="15.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1</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U7" s="1">
        <f>IF(P7&lt;&gt;"",1,IF(Q7&lt;&gt;"",0,IF(R7&lt;&gt;"",0.5,0)))</f>
        <v>0</v>
      </c>
      <c r="V7" s="136">
        <f>+AVERAGE(U7:U16)</f>
        <v>0</v>
      </c>
    </row>
    <row r="8" spans="1:22" ht="16.5" customHeight="1" x14ac:dyDescent="0.25">
      <c r="A8">
        <v>2</v>
      </c>
      <c r="U8" s="1">
        <f t="shared" ref="U8:U16" si="0">IF(P8&lt;&gt;"",1,IF(Q8&lt;&gt;"",0,IF(R8&lt;&gt;"",0.5,0)))</f>
        <v>0</v>
      </c>
      <c r="V8" s="137"/>
    </row>
    <row r="9" spans="1:22" x14ac:dyDescent="0.25">
      <c r="A9">
        <v>3</v>
      </c>
      <c r="U9" s="1">
        <f t="shared" si="0"/>
        <v>0</v>
      </c>
      <c r="V9" s="137"/>
    </row>
    <row r="10" spans="1:22" x14ac:dyDescent="0.25">
      <c r="A10">
        <v>4</v>
      </c>
      <c r="U10" s="1">
        <f t="shared" si="0"/>
        <v>0</v>
      </c>
      <c r="V10" s="137"/>
    </row>
    <row r="11" spans="1:22" x14ac:dyDescent="0.25">
      <c r="A11">
        <v>5</v>
      </c>
      <c r="U11" s="1">
        <f t="shared" si="0"/>
        <v>0</v>
      </c>
      <c r="V11" s="137"/>
    </row>
    <row r="12" spans="1:22" x14ac:dyDescent="0.25">
      <c r="A12">
        <v>6</v>
      </c>
      <c r="U12" s="1">
        <f t="shared" si="0"/>
        <v>0</v>
      </c>
      <c r="V12" s="137"/>
    </row>
    <row r="13" spans="1:22" x14ac:dyDescent="0.25">
      <c r="A13">
        <v>7</v>
      </c>
      <c r="U13" s="1">
        <f t="shared" si="0"/>
        <v>0</v>
      </c>
      <c r="V13" s="137"/>
    </row>
    <row r="14" spans="1:22" x14ac:dyDescent="0.25">
      <c r="A14">
        <v>8</v>
      </c>
      <c r="U14" s="1">
        <f t="shared" si="0"/>
        <v>0</v>
      </c>
      <c r="V14" s="137"/>
    </row>
    <row r="15" spans="1:22" x14ac:dyDescent="0.25">
      <c r="A15">
        <v>9</v>
      </c>
      <c r="U15" s="1">
        <f t="shared" si="0"/>
        <v>0</v>
      </c>
      <c r="V15" s="137"/>
    </row>
    <row r="16" spans="1:22" x14ac:dyDescent="0.25">
      <c r="A16">
        <v>10</v>
      </c>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ht="30" x14ac:dyDescent="0.25">
      <c r="A20">
        <v>1</v>
      </c>
      <c r="B20" s="6" t="s">
        <v>205</v>
      </c>
      <c r="C20" t="s">
        <v>174</v>
      </c>
      <c r="I20" t="s">
        <v>31</v>
      </c>
      <c r="R20" t="s">
        <v>31</v>
      </c>
      <c r="U20" s="1">
        <f>IF(P20&lt;&gt;"",1,IF(Q20&lt;&gt;"",0,IF(R20&lt;&gt;"",0.5,0)))</f>
        <v>0.5</v>
      </c>
      <c r="V20" s="132">
        <f>+AVERAGE(U20:U29)</f>
        <v>0.2</v>
      </c>
    </row>
    <row r="21" spans="1:22" x14ac:dyDescent="0.25">
      <c r="A21">
        <v>2</v>
      </c>
      <c r="B21" t="s">
        <v>206</v>
      </c>
      <c r="C21" t="s">
        <v>174</v>
      </c>
      <c r="I21" t="s">
        <v>31</v>
      </c>
      <c r="J21" t="s">
        <v>31</v>
      </c>
      <c r="R21" t="s">
        <v>31</v>
      </c>
      <c r="U21" s="1">
        <f t="shared" ref="U21:U28" si="1">IF(P21&lt;&gt;"",1,IF(Q21&lt;&gt;"",0,IF(R21&lt;&gt;"",0.5,0)))</f>
        <v>0.5</v>
      </c>
      <c r="V21" s="133"/>
    </row>
    <row r="22" spans="1:22" x14ac:dyDescent="0.25">
      <c r="A22">
        <v>3</v>
      </c>
      <c r="B22" t="s">
        <v>207</v>
      </c>
      <c r="C22" t="s">
        <v>174</v>
      </c>
      <c r="J22" t="s">
        <v>31</v>
      </c>
      <c r="R22" t="s">
        <v>31</v>
      </c>
      <c r="U22" s="1">
        <f t="shared" si="1"/>
        <v>0.5</v>
      </c>
      <c r="V22" s="133"/>
    </row>
    <row r="23" spans="1:22" x14ac:dyDescent="0.25">
      <c r="A23">
        <v>4</v>
      </c>
      <c r="B23" t="s">
        <v>208</v>
      </c>
      <c r="C23" t="s">
        <v>174</v>
      </c>
      <c r="J23" t="s">
        <v>31</v>
      </c>
      <c r="R23" t="s">
        <v>31</v>
      </c>
      <c r="U23" s="1">
        <f t="shared" si="1"/>
        <v>0.5</v>
      </c>
      <c r="V23" s="133"/>
    </row>
    <row r="24" spans="1:22" x14ac:dyDescent="0.25">
      <c r="A24">
        <v>5</v>
      </c>
      <c r="U24" s="1">
        <f t="shared" si="1"/>
        <v>0</v>
      </c>
      <c r="V24" s="133"/>
    </row>
    <row r="25" spans="1:22" x14ac:dyDescent="0.25">
      <c r="A25">
        <v>6</v>
      </c>
      <c r="U25" s="1">
        <f t="shared" si="1"/>
        <v>0</v>
      </c>
      <c r="V25" s="133"/>
    </row>
    <row r="26" spans="1:22" x14ac:dyDescent="0.25">
      <c r="A26">
        <v>7</v>
      </c>
      <c r="U26" s="1">
        <f t="shared" si="1"/>
        <v>0</v>
      </c>
      <c r="V26" s="133"/>
    </row>
    <row r="27" spans="1:22" x14ac:dyDescent="0.25">
      <c r="A27">
        <v>8</v>
      </c>
      <c r="U27" s="1">
        <f t="shared" si="1"/>
        <v>0</v>
      </c>
      <c r="V27" s="133"/>
    </row>
    <row r="28" spans="1:22" x14ac:dyDescent="0.25">
      <c r="A28">
        <v>9</v>
      </c>
      <c r="U28" s="1">
        <f t="shared" si="1"/>
        <v>0</v>
      </c>
      <c r="V28" s="133"/>
    </row>
    <row r="29" spans="1:22" x14ac:dyDescent="0.25">
      <c r="A29">
        <v>10</v>
      </c>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U33" s="1">
        <f>IF(P33&lt;&gt;"",1,IF(Q33&lt;&gt;"",0,IF(R33&lt;&gt;"",0.5,0)))</f>
        <v>0</v>
      </c>
      <c r="V33" s="57"/>
    </row>
    <row r="34" spans="1:22" x14ac:dyDescent="0.25">
      <c r="A34">
        <v>2</v>
      </c>
      <c r="U34" s="1">
        <f t="shared" ref="U34:U41" si="2">IF(P34&lt;&gt;"",1,IF(Q34&lt;&gt;"",0,IF(R34&lt;&gt;"",0.5,0)))</f>
        <v>0</v>
      </c>
      <c r="V34" s="57"/>
    </row>
    <row r="35" spans="1:22" x14ac:dyDescent="0.25">
      <c r="A35">
        <v>3</v>
      </c>
      <c r="U35" s="1">
        <f t="shared" si="2"/>
        <v>0</v>
      </c>
      <c r="V35" s="57"/>
    </row>
    <row r="36" spans="1:22" x14ac:dyDescent="0.25">
      <c r="A36">
        <v>4</v>
      </c>
      <c r="U36" s="1">
        <f t="shared" si="2"/>
        <v>0</v>
      </c>
      <c r="V36" s="57"/>
    </row>
    <row r="37" spans="1:22" x14ac:dyDescent="0.25">
      <c r="A37">
        <v>5</v>
      </c>
      <c r="U37" s="1">
        <f t="shared" si="2"/>
        <v>0</v>
      </c>
      <c r="V37" s="57"/>
    </row>
    <row r="38" spans="1:22" x14ac:dyDescent="0.25">
      <c r="A38">
        <v>6</v>
      </c>
      <c r="U38" s="1">
        <f t="shared" si="2"/>
        <v>0</v>
      </c>
      <c r="V38" s="57"/>
    </row>
    <row r="39" spans="1:22" x14ac:dyDescent="0.25">
      <c r="A39">
        <v>7</v>
      </c>
      <c r="U39" s="1">
        <f t="shared" si="2"/>
        <v>0</v>
      </c>
      <c r="V39" s="57"/>
    </row>
    <row r="40" spans="1:22" x14ac:dyDescent="0.25">
      <c r="A40">
        <v>8</v>
      </c>
      <c r="U40" s="1">
        <f t="shared" si="2"/>
        <v>0</v>
      </c>
      <c r="V40" s="57"/>
    </row>
    <row r="41" spans="1:22" x14ac:dyDescent="0.25">
      <c r="A41">
        <v>9</v>
      </c>
      <c r="U41" s="1">
        <f t="shared" si="2"/>
        <v>0</v>
      </c>
      <c r="V41" s="57"/>
    </row>
    <row r="42" spans="1:22" x14ac:dyDescent="0.25">
      <c r="A42">
        <v>10</v>
      </c>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4"/>
      <c r="C46" s="4"/>
      <c r="D46" s="4"/>
      <c r="E46" s="4"/>
      <c r="F46" s="4"/>
      <c r="G46" s="4"/>
      <c r="H46" s="4"/>
      <c r="I46" s="4"/>
      <c r="J46" s="4"/>
      <c r="K46" s="4"/>
      <c r="L46" s="4"/>
      <c r="M46" s="4"/>
      <c r="N46" s="4"/>
      <c r="O46" s="4"/>
      <c r="P46" s="4"/>
      <c r="Q46" s="4"/>
      <c r="R46" s="4"/>
      <c r="S46" s="4"/>
      <c r="T46" s="4"/>
      <c r="U46" s="58">
        <f>IF(P46&lt;&gt;"",1,IF(Q46&lt;&gt;"",0,IF(R46&lt;&gt;"",0.5,0)))</f>
        <v>0</v>
      </c>
      <c r="V46" s="57"/>
    </row>
    <row r="47" spans="1:22" x14ac:dyDescent="0.25">
      <c r="A47" s="4">
        <v>2</v>
      </c>
      <c r="B47" s="4"/>
      <c r="C47" s="4"/>
      <c r="D47" s="4"/>
      <c r="E47" s="4"/>
      <c r="F47" s="4"/>
      <c r="G47" s="4"/>
      <c r="H47" s="4"/>
      <c r="I47" s="4"/>
      <c r="J47" s="4"/>
      <c r="K47" s="4"/>
      <c r="L47" s="4"/>
      <c r="M47" s="4"/>
      <c r="N47" s="4"/>
      <c r="O47" s="4"/>
      <c r="P47" s="4"/>
      <c r="Q47" s="4"/>
      <c r="R47" s="4"/>
      <c r="S47" s="4"/>
      <c r="T47" s="4"/>
      <c r="U47" s="58">
        <f t="shared" ref="U47:U54" si="3">IF(P47&lt;&gt;"",1,IF(Q47&lt;&gt;"",0,IF(R47&lt;&gt;"",0.5,0)))</f>
        <v>0</v>
      </c>
      <c r="V47" s="57"/>
    </row>
    <row r="48" spans="1:22" x14ac:dyDescent="0.25">
      <c r="A48" s="4">
        <v>3</v>
      </c>
      <c r="B48" s="4"/>
      <c r="C48" s="4"/>
      <c r="D48" s="4"/>
      <c r="E48" s="4"/>
      <c r="F48" s="4"/>
      <c r="G48" s="4"/>
      <c r="H48" s="4"/>
      <c r="I48" s="4"/>
      <c r="J48" s="4"/>
      <c r="K48" s="4"/>
      <c r="L48" s="4"/>
      <c r="M48" s="4"/>
      <c r="N48" s="4"/>
      <c r="O48" s="4"/>
      <c r="P48" s="4"/>
      <c r="Q48" s="4"/>
      <c r="R48" s="4"/>
      <c r="S48" s="4"/>
      <c r="T48" s="4"/>
      <c r="U48" s="58">
        <f t="shared" si="3"/>
        <v>0</v>
      </c>
      <c r="V48" s="57"/>
    </row>
    <row r="49" spans="1:22" x14ac:dyDescent="0.25">
      <c r="A49" s="4">
        <v>4</v>
      </c>
      <c r="B49" s="4"/>
      <c r="C49" s="4"/>
      <c r="D49" s="4"/>
      <c r="E49" s="4"/>
      <c r="F49" s="4"/>
      <c r="G49" s="4"/>
      <c r="H49" s="4"/>
      <c r="I49" s="4"/>
      <c r="J49" s="4"/>
      <c r="K49" s="4"/>
      <c r="L49" s="4"/>
      <c r="M49" s="4"/>
      <c r="N49" s="4"/>
      <c r="O49" s="4"/>
      <c r="P49" s="4"/>
      <c r="Q49" s="4"/>
      <c r="R49" s="4"/>
      <c r="S49" s="4"/>
      <c r="T49" s="4"/>
      <c r="U49" s="58">
        <f t="shared" si="3"/>
        <v>0</v>
      </c>
      <c r="V49" s="57"/>
    </row>
    <row r="50" spans="1:22" x14ac:dyDescent="0.25">
      <c r="A50" s="4">
        <v>5</v>
      </c>
      <c r="B50" s="4"/>
      <c r="C50" s="4"/>
      <c r="D50" s="4"/>
      <c r="E50" s="4"/>
      <c r="F50" s="4"/>
      <c r="G50" s="4"/>
      <c r="H50" s="4"/>
      <c r="I50" s="4"/>
      <c r="J50" s="4"/>
      <c r="K50" s="4"/>
      <c r="L50" s="4"/>
      <c r="M50" s="4"/>
      <c r="N50" s="4"/>
      <c r="O50" s="4"/>
      <c r="P50" s="4"/>
      <c r="Q50" s="4"/>
      <c r="R50" s="4"/>
      <c r="S50" s="4"/>
      <c r="T50" s="4"/>
      <c r="U50" s="58">
        <f t="shared" si="3"/>
        <v>0</v>
      </c>
      <c r="V50" s="57"/>
    </row>
    <row r="51" spans="1:22" x14ac:dyDescent="0.25">
      <c r="A51" s="4">
        <v>6</v>
      </c>
      <c r="B51" s="4"/>
      <c r="C51" s="4"/>
      <c r="D51" s="4"/>
      <c r="E51" s="4"/>
      <c r="F51" s="4"/>
      <c r="G51" s="4"/>
      <c r="H51" s="4"/>
      <c r="I51" s="4"/>
      <c r="J51" s="4"/>
      <c r="K51" s="4"/>
      <c r="L51" s="4"/>
      <c r="M51" s="4"/>
      <c r="N51" s="4"/>
      <c r="O51" s="4"/>
      <c r="P51" s="4"/>
      <c r="Q51" s="4"/>
      <c r="R51" s="4"/>
      <c r="S51" s="4"/>
      <c r="T51" s="4"/>
      <c r="U51" s="58">
        <f t="shared" si="3"/>
        <v>0</v>
      </c>
      <c r="V51" s="57"/>
    </row>
    <row r="52" spans="1:22" x14ac:dyDescent="0.25">
      <c r="A52" s="4">
        <v>7</v>
      </c>
      <c r="B52" s="4"/>
      <c r="C52" s="4"/>
      <c r="D52" s="4"/>
      <c r="E52" s="4"/>
      <c r="F52" s="4"/>
      <c r="G52" s="4"/>
      <c r="H52" s="4"/>
      <c r="I52" s="4"/>
      <c r="J52" s="4"/>
      <c r="K52" s="4"/>
      <c r="L52" s="4"/>
      <c r="M52" s="4"/>
      <c r="N52" s="4"/>
      <c r="O52" s="4"/>
      <c r="P52" s="4"/>
      <c r="Q52" s="4"/>
      <c r="R52" s="4"/>
      <c r="S52" s="4"/>
      <c r="T52" s="4"/>
      <c r="U52" s="58">
        <f t="shared" si="3"/>
        <v>0</v>
      </c>
      <c r="V52" s="57"/>
    </row>
    <row r="53" spans="1:22" x14ac:dyDescent="0.25">
      <c r="A53" s="4">
        <v>8</v>
      </c>
      <c r="B53" s="4"/>
      <c r="C53" s="4"/>
      <c r="D53" s="4"/>
      <c r="E53" s="4"/>
      <c r="F53" s="4"/>
      <c r="G53" s="4"/>
      <c r="H53" s="4"/>
      <c r="I53" s="4"/>
      <c r="J53" s="4"/>
      <c r="K53" s="4"/>
      <c r="L53" s="4"/>
      <c r="M53" s="4"/>
      <c r="N53" s="4"/>
      <c r="O53" s="4"/>
      <c r="P53" s="4"/>
      <c r="Q53" s="4"/>
      <c r="R53" s="4"/>
      <c r="S53" s="4"/>
      <c r="T53" s="4"/>
      <c r="U53" s="58">
        <f t="shared" si="3"/>
        <v>0</v>
      </c>
      <c r="V53" s="57"/>
    </row>
    <row r="54" spans="1:22" x14ac:dyDescent="0.25">
      <c r="A54" s="4">
        <v>9</v>
      </c>
      <c r="B54" s="4"/>
      <c r="C54" s="4"/>
      <c r="D54" s="4"/>
      <c r="E54" s="4"/>
      <c r="F54" s="4"/>
      <c r="G54" s="4"/>
      <c r="H54" s="4"/>
      <c r="I54" s="4"/>
      <c r="J54" s="4"/>
      <c r="K54" s="4"/>
      <c r="L54" s="4"/>
      <c r="M54" s="4"/>
      <c r="N54" s="4"/>
      <c r="O54" s="4"/>
      <c r="P54" s="4"/>
      <c r="Q54" s="4"/>
      <c r="R54" s="4"/>
      <c r="S54" s="4"/>
      <c r="T54" s="4"/>
      <c r="U54" s="58">
        <f t="shared" si="3"/>
        <v>0</v>
      </c>
      <c r="V54" s="57"/>
    </row>
    <row r="55" spans="1:22" ht="15.75" thickBot="1" x14ac:dyDescent="0.3">
      <c r="A55" s="59">
        <v>10</v>
      </c>
      <c r="B55" s="59"/>
      <c r="C55" s="59"/>
      <c r="D55" s="59"/>
      <c r="E55" s="59"/>
      <c r="F55" s="59"/>
      <c r="G55" s="59"/>
      <c r="H55" s="59"/>
      <c r="I55" s="59"/>
      <c r="J55" s="59"/>
      <c r="K55" s="59"/>
      <c r="L55" s="59"/>
      <c r="M55" s="59"/>
      <c r="N55" s="59"/>
      <c r="O55" s="59"/>
      <c r="P55" s="59"/>
      <c r="Q55" s="59"/>
      <c r="R55" s="59"/>
      <c r="S55" s="59"/>
      <c r="T55" s="59"/>
      <c r="U55" s="60">
        <f>IF(P55&lt;&gt;"",1,IF(Q55&lt;&gt;"",0,IF(R55&lt;&gt;"",0.5,0)))</f>
        <v>0</v>
      </c>
      <c r="V55" s="57"/>
    </row>
    <row r="56" spans="1:22" ht="15.75" thickTop="1" x14ac:dyDescent="0.25">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46:U55">
    <cfRule type="colorScale" priority="3">
      <colorScale>
        <cfvo type="min"/>
        <cfvo type="percentile" val="50"/>
        <cfvo type="max"/>
        <color rgb="FF63BE7B"/>
        <color rgb="FFFFEB84"/>
        <color rgb="FFF8696B"/>
      </colorScale>
    </cfRule>
    <cfRule type="colorScale" priority="4">
      <colorScale>
        <cfvo type="num" val="0"/>
        <cfvo type="num" val="100"/>
        <color theme="9" tint="-0.249977111117893"/>
        <color rgb="FF92D050"/>
      </colorScale>
    </cfRule>
  </conditionalFormatting>
  <conditionalFormatting sqref="U46:U55">
    <cfRule type="colorScale" priority="2">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V122"/>
  <sheetViews>
    <sheetView zoomScale="90" zoomScaleNormal="90" workbookViewId="0">
      <selection activeCell="B34" sqref="B34"/>
    </sheetView>
  </sheetViews>
  <sheetFormatPr baseColWidth="10" defaultRowHeight="15" x14ac:dyDescent="0.25"/>
  <cols>
    <col min="1" max="1" width="5.28515625" customWidth="1"/>
    <col min="2" max="2" width="127.7109375" customWidth="1"/>
    <col min="3" max="3" width="34.4257812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ht="63" customHeight="1" x14ac:dyDescent="0.25">
      <c r="A7">
        <v>1</v>
      </c>
      <c r="B7" s="90" t="s">
        <v>248</v>
      </c>
      <c r="C7" s="89" t="s">
        <v>249</v>
      </c>
      <c r="D7" s="74"/>
      <c r="E7" s="74"/>
      <c r="F7" s="74"/>
      <c r="G7" s="74"/>
      <c r="H7" s="74"/>
      <c r="I7" s="74" t="s">
        <v>31</v>
      </c>
      <c r="J7" s="74" t="s">
        <v>31</v>
      </c>
      <c r="K7" s="74"/>
      <c r="L7" s="74"/>
      <c r="M7" s="74"/>
      <c r="N7" s="74"/>
      <c r="O7" s="74"/>
      <c r="P7" s="86"/>
      <c r="Q7" s="86"/>
      <c r="R7" s="86" t="s">
        <v>31</v>
      </c>
      <c r="S7" s="86"/>
      <c r="T7" s="85" t="s">
        <v>251</v>
      </c>
      <c r="U7" s="1">
        <f>IF(P7&lt;&gt;"",1,IF(Q7&lt;&gt;"",0,IF(R7&lt;&gt;"",0.5,0)))</f>
        <v>0.5</v>
      </c>
      <c r="V7" s="136">
        <f>+AVERAGE(U7:U16)</f>
        <v>0.05</v>
      </c>
    </row>
    <row r="8" spans="1:22" ht="29.25" customHeight="1" x14ac:dyDescent="0.25">
      <c r="A8">
        <v>2</v>
      </c>
      <c r="B8" s="91" t="s">
        <v>263</v>
      </c>
      <c r="C8" s="88" t="s">
        <v>285</v>
      </c>
      <c r="D8" s="74"/>
      <c r="E8" s="74"/>
      <c r="F8" s="74"/>
      <c r="G8" s="74"/>
      <c r="H8" s="74"/>
      <c r="I8" s="74"/>
      <c r="J8" s="74"/>
      <c r="K8" s="74"/>
      <c r="L8" s="74"/>
      <c r="M8" s="74"/>
      <c r="N8" s="74"/>
      <c r="O8" s="74"/>
      <c r="P8" s="86"/>
      <c r="Q8" s="86"/>
      <c r="R8" s="86"/>
      <c r="S8" s="86"/>
      <c r="U8" s="1">
        <f t="shared" ref="U8:U16" si="0">IF(P8&lt;&gt;"",1,IF(Q8&lt;&gt;"",0,IF(R8&lt;&gt;"",0.5,0)))</f>
        <v>0</v>
      </c>
      <c r="V8" s="137"/>
    </row>
    <row r="9" spans="1:22" ht="31.5" x14ac:dyDescent="0.25">
      <c r="A9">
        <v>3</v>
      </c>
      <c r="B9" s="91" t="s">
        <v>265</v>
      </c>
      <c r="C9" s="88" t="s">
        <v>285</v>
      </c>
      <c r="D9" s="74"/>
      <c r="E9" s="74"/>
      <c r="F9" s="74"/>
      <c r="G9" s="74"/>
      <c r="H9" s="74"/>
      <c r="I9" s="74"/>
      <c r="J9" s="74"/>
      <c r="K9" s="74"/>
      <c r="L9" s="74"/>
      <c r="M9" s="74"/>
      <c r="N9" s="74"/>
      <c r="O9" s="74"/>
      <c r="P9" s="86"/>
      <c r="Q9" s="86"/>
      <c r="R9" s="86"/>
      <c r="S9" s="86"/>
      <c r="U9" s="1">
        <f t="shared" si="0"/>
        <v>0</v>
      </c>
      <c r="V9" s="137"/>
    </row>
    <row r="10" spans="1:22" ht="31.5" x14ac:dyDescent="0.25">
      <c r="A10">
        <v>4</v>
      </c>
      <c r="B10" s="91" t="s">
        <v>266</v>
      </c>
      <c r="C10" s="88" t="s">
        <v>285</v>
      </c>
      <c r="D10" s="74"/>
      <c r="E10" s="74"/>
      <c r="F10" s="74"/>
      <c r="G10" s="74"/>
      <c r="H10" s="74"/>
      <c r="I10" s="74"/>
      <c r="J10" s="74"/>
      <c r="K10" s="74"/>
      <c r="L10" s="74"/>
      <c r="M10" s="74"/>
      <c r="N10" s="74"/>
      <c r="O10" s="74"/>
      <c r="P10" s="86"/>
      <c r="Q10" s="86"/>
      <c r="R10" s="86"/>
      <c r="S10" s="86"/>
      <c r="U10" s="1">
        <f t="shared" si="0"/>
        <v>0</v>
      </c>
      <c r="V10" s="137"/>
    </row>
    <row r="11" spans="1:22" ht="31.5" x14ac:dyDescent="0.25">
      <c r="A11">
        <v>5</v>
      </c>
      <c r="B11" s="91" t="s">
        <v>267</v>
      </c>
      <c r="C11" s="88" t="s">
        <v>285</v>
      </c>
      <c r="D11" s="74"/>
      <c r="E11" s="74"/>
      <c r="F11" s="74"/>
      <c r="G11" s="74"/>
      <c r="H11" s="74"/>
      <c r="I11" s="74"/>
      <c r="J11" s="74"/>
      <c r="K11" s="74"/>
      <c r="L11" s="74"/>
      <c r="M11" s="74"/>
      <c r="N11" s="74"/>
      <c r="O11" s="74"/>
      <c r="P11" s="86"/>
      <c r="Q11" s="86"/>
      <c r="R11" s="86"/>
      <c r="S11" s="86"/>
      <c r="U11" s="1">
        <f t="shared" si="0"/>
        <v>0</v>
      </c>
      <c r="V11" s="137"/>
    </row>
    <row r="12" spans="1:22" ht="31.5" x14ac:dyDescent="0.25">
      <c r="A12">
        <v>6</v>
      </c>
      <c r="B12" s="91" t="s">
        <v>268</v>
      </c>
      <c r="C12" s="88" t="s">
        <v>285</v>
      </c>
      <c r="D12" s="74"/>
      <c r="E12" s="74"/>
      <c r="F12" s="74"/>
      <c r="G12" s="74"/>
      <c r="H12" s="74"/>
      <c r="I12" s="74"/>
      <c r="J12" s="74"/>
      <c r="K12" s="74"/>
      <c r="L12" s="74"/>
      <c r="M12" s="74"/>
      <c r="N12" s="74"/>
      <c r="O12" s="74"/>
      <c r="P12" s="86"/>
      <c r="Q12" s="86"/>
      <c r="R12" s="86"/>
      <c r="S12" s="86"/>
      <c r="U12" s="1">
        <f t="shared" si="0"/>
        <v>0</v>
      </c>
      <c r="V12" s="137"/>
    </row>
    <row r="13" spans="1:22" ht="31.5" x14ac:dyDescent="0.25">
      <c r="A13">
        <v>7</v>
      </c>
      <c r="B13" s="91" t="s">
        <v>269</v>
      </c>
      <c r="C13" s="88" t="s">
        <v>285</v>
      </c>
      <c r="D13" s="74"/>
      <c r="E13" s="74"/>
      <c r="F13" s="74"/>
      <c r="G13" s="74"/>
      <c r="H13" s="74"/>
      <c r="I13" s="74"/>
      <c r="J13" s="74"/>
      <c r="K13" s="74"/>
      <c r="L13" s="74"/>
      <c r="M13" s="74"/>
      <c r="N13" s="74"/>
      <c r="O13" s="74"/>
      <c r="P13" s="86"/>
      <c r="Q13" s="86"/>
      <c r="R13" s="86"/>
      <c r="S13" s="86"/>
      <c r="U13" s="1">
        <f t="shared" si="0"/>
        <v>0</v>
      </c>
      <c r="V13" s="137"/>
    </row>
    <row r="14" spans="1:22" ht="31.5" x14ac:dyDescent="0.25">
      <c r="A14">
        <v>8</v>
      </c>
      <c r="B14" s="91" t="s">
        <v>270</v>
      </c>
      <c r="C14" s="88" t="s">
        <v>285</v>
      </c>
      <c r="D14" s="74"/>
      <c r="E14" s="74"/>
      <c r="F14" s="74"/>
      <c r="G14" s="74"/>
      <c r="H14" s="74"/>
      <c r="I14" s="74"/>
      <c r="J14" s="74"/>
      <c r="K14" s="74"/>
      <c r="L14" s="74"/>
      <c r="M14" s="74"/>
      <c r="N14" s="74"/>
      <c r="O14" s="74"/>
      <c r="P14" s="86"/>
      <c r="Q14" s="86"/>
      <c r="R14" s="86"/>
      <c r="S14" s="86"/>
      <c r="U14" s="1">
        <f t="shared" si="0"/>
        <v>0</v>
      </c>
      <c r="V14" s="137"/>
    </row>
    <row r="15" spans="1:22" ht="31.5" x14ac:dyDescent="0.25">
      <c r="A15">
        <v>9</v>
      </c>
      <c r="B15" s="91" t="s">
        <v>271</v>
      </c>
      <c r="C15" s="88" t="s">
        <v>285</v>
      </c>
      <c r="D15" s="74"/>
      <c r="E15" s="74"/>
      <c r="F15" s="74"/>
      <c r="G15" s="74"/>
      <c r="H15" s="74"/>
      <c r="I15" s="74"/>
      <c r="J15" s="74"/>
      <c r="K15" s="74"/>
      <c r="L15" s="74"/>
      <c r="M15" s="74"/>
      <c r="N15" s="74"/>
      <c r="O15" s="74"/>
      <c r="P15" s="86"/>
      <c r="Q15" s="86"/>
      <c r="R15" s="86"/>
      <c r="S15" s="86"/>
      <c r="U15" s="1">
        <f t="shared" si="0"/>
        <v>0</v>
      </c>
      <c r="V15" s="137"/>
    </row>
    <row r="16" spans="1:22" ht="15.75" x14ac:dyDescent="0.25">
      <c r="A16">
        <v>10</v>
      </c>
      <c r="B16" s="74"/>
      <c r="C16" s="89"/>
      <c r="D16" s="74"/>
      <c r="E16" s="74"/>
      <c r="F16" s="74"/>
      <c r="G16" s="74"/>
      <c r="H16" s="74"/>
      <c r="I16" s="74"/>
      <c r="J16" s="74"/>
      <c r="K16" s="74"/>
      <c r="L16" s="74"/>
      <c r="M16" s="74"/>
      <c r="N16" s="74"/>
      <c r="O16" s="74"/>
      <c r="P16" s="86"/>
      <c r="Q16" s="86"/>
      <c r="R16" s="86"/>
      <c r="S16" s="86"/>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ht="15.75" x14ac:dyDescent="0.25">
      <c r="A20">
        <v>1</v>
      </c>
      <c r="B20" s="92" t="s">
        <v>272</v>
      </c>
      <c r="C20" s="93" t="s">
        <v>264</v>
      </c>
      <c r="D20" s="94"/>
      <c r="E20" s="94"/>
      <c r="F20" s="94"/>
      <c r="G20" s="94" t="s">
        <v>31</v>
      </c>
      <c r="H20" s="94"/>
      <c r="I20" s="94"/>
      <c r="J20" s="94"/>
      <c r="K20" s="94"/>
      <c r="L20" s="94"/>
      <c r="M20" s="94"/>
      <c r="N20" s="94"/>
      <c r="O20" s="94"/>
      <c r="P20" s="81"/>
      <c r="Q20" s="81"/>
      <c r="R20" s="81"/>
      <c r="S20" s="81"/>
      <c r="U20" s="1">
        <f>IF(P20&lt;&gt;"",1,IF(Q20&lt;&gt;"",0,IF(R20&lt;&gt;"",0.5,0)))</f>
        <v>0</v>
      </c>
      <c r="V20" s="132">
        <f>+AVERAGE(U20:U29)</f>
        <v>0</v>
      </c>
    </row>
    <row r="21" spans="1:22" ht="15.75" x14ac:dyDescent="0.25">
      <c r="A21">
        <v>2</v>
      </c>
      <c r="B21" s="92" t="s">
        <v>273</v>
      </c>
      <c r="C21" s="93" t="s">
        <v>264</v>
      </c>
      <c r="D21" s="94"/>
      <c r="E21" s="94"/>
      <c r="F21" s="94"/>
      <c r="G21" s="94"/>
      <c r="H21" s="94"/>
      <c r="I21" s="94"/>
      <c r="J21" s="94"/>
      <c r="K21" s="94" t="s">
        <v>31</v>
      </c>
      <c r="L21" s="94"/>
      <c r="M21" s="94"/>
      <c r="N21" s="94"/>
      <c r="O21" s="94"/>
      <c r="P21" s="81"/>
      <c r="Q21" s="81"/>
      <c r="R21" s="81"/>
      <c r="S21" s="81"/>
      <c r="U21" s="1">
        <f t="shared" ref="U21:U28" si="1">IF(P21&lt;&gt;"",1,IF(Q21&lt;&gt;"",0,IF(R21&lt;&gt;"",0.5,0)))</f>
        <v>0</v>
      </c>
      <c r="V21" s="133"/>
    </row>
    <row r="22" spans="1:22" ht="15.75" x14ac:dyDescent="0.25">
      <c r="A22">
        <v>3</v>
      </c>
      <c r="B22" s="95" t="s">
        <v>274</v>
      </c>
      <c r="C22" s="93" t="s">
        <v>264</v>
      </c>
      <c r="D22" s="94"/>
      <c r="E22" s="94"/>
      <c r="F22" s="94"/>
      <c r="G22" s="94"/>
      <c r="H22" s="94"/>
      <c r="I22" s="94"/>
      <c r="J22" s="94"/>
      <c r="K22" s="94"/>
      <c r="L22" s="94"/>
      <c r="M22" s="94"/>
      <c r="N22" s="94"/>
      <c r="O22" s="94" t="s">
        <v>31</v>
      </c>
      <c r="P22" s="81"/>
      <c r="Q22" s="81"/>
      <c r="R22" s="81"/>
      <c r="S22" s="81"/>
      <c r="U22" s="1">
        <f t="shared" si="1"/>
        <v>0</v>
      </c>
      <c r="V22" s="133"/>
    </row>
    <row r="23" spans="1:22" ht="15.75" x14ac:dyDescent="0.25">
      <c r="A23">
        <v>4</v>
      </c>
      <c r="B23" s="95" t="s">
        <v>275</v>
      </c>
      <c r="C23" s="93" t="s">
        <v>264</v>
      </c>
      <c r="D23" s="94"/>
      <c r="E23" s="94"/>
      <c r="F23" s="94"/>
      <c r="G23" s="94" t="s">
        <v>31</v>
      </c>
      <c r="H23" s="94"/>
      <c r="I23" s="94"/>
      <c r="J23" s="94"/>
      <c r="K23" s="94"/>
      <c r="L23" s="94"/>
      <c r="M23" s="94"/>
      <c r="N23" s="94"/>
      <c r="O23" s="94"/>
      <c r="P23" s="81"/>
      <c r="Q23" s="81"/>
      <c r="R23" s="81"/>
      <c r="S23" s="81"/>
      <c r="U23" s="1">
        <f t="shared" si="1"/>
        <v>0</v>
      </c>
      <c r="V23" s="133"/>
    </row>
    <row r="24" spans="1:22" ht="15.75" x14ac:dyDescent="0.25">
      <c r="A24">
        <v>5</v>
      </c>
      <c r="B24" s="95" t="s">
        <v>276</v>
      </c>
      <c r="C24" s="93" t="s">
        <v>264</v>
      </c>
      <c r="D24" s="94"/>
      <c r="E24" s="94"/>
      <c r="F24" s="94"/>
      <c r="G24" s="94" t="s">
        <v>31</v>
      </c>
      <c r="H24" s="94"/>
      <c r="I24" s="94"/>
      <c r="J24" s="94"/>
      <c r="K24" s="94"/>
      <c r="L24" s="94"/>
      <c r="M24" s="94"/>
      <c r="N24" s="94"/>
      <c r="O24" s="94" t="s">
        <v>31</v>
      </c>
      <c r="P24" s="81"/>
      <c r="Q24" s="81"/>
      <c r="R24" s="81"/>
      <c r="S24" s="81"/>
      <c r="U24" s="1">
        <f t="shared" si="1"/>
        <v>0</v>
      </c>
      <c r="V24" s="133"/>
    </row>
    <row r="25" spans="1:22" ht="15.75" x14ac:dyDescent="0.25">
      <c r="A25">
        <v>6</v>
      </c>
      <c r="B25" s="95" t="s">
        <v>277</v>
      </c>
      <c r="C25" s="93" t="s">
        <v>264</v>
      </c>
      <c r="D25" s="94"/>
      <c r="E25" s="94"/>
      <c r="F25" s="94"/>
      <c r="G25" s="94" t="s">
        <v>31</v>
      </c>
      <c r="H25" s="94"/>
      <c r="I25" s="94"/>
      <c r="J25" s="94"/>
      <c r="K25" s="94"/>
      <c r="L25" s="94"/>
      <c r="M25" s="94"/>
      <c r="N25" s="94"/>
      <c r="O25" s="94"/>
      <c r="P25" s="81"/>
      <c r="Q25" s="81"/>
      <c r="R25" s="81"/>
      <c r="S25" s="81"/>
      <c r="U25" s="1">
        <f t="shared" si="1"/>
        <v>0</v>
      </c>
      <c r="V25" s="133"/>
    </row>
    <row r="26" spans="1:22" ht="15.75" x14ac:dyDescent="0.25">
      <c r="A26">
        <v>7</v>
      </c>
      <c r="B26" s="95" t="s">
        <v>278</v>
      </c>
      <c r="C26" s="93" t="s">
        <v>264</v>
      </c>
      <c r="D26" s="94"/>
      <c r="E26" s="94"/>
      <c r="F26" s="94"/>
      <c r="G26" s="94"/>
      <c r="H26" s="94"/>
      <c r="I26" s="94"/>
      <c r="J26" s="94"/>
      <c r="K26" s="94"/>
      <c r="L26" s="94"/>
      <c r="M26" s="94"/>
      <c r="N26" s="94"/>
      <c r="O26" s="94" t="s">
        <v>31</v>
      </c>
      <c r="P26" s="81"/>
      <c r="Q26" s="81"/>
      <c r="R26" s="81"/>
      <c r="S26" s="81"/>
      <c r="U26" s="1">
        <f t="shared" si="1"/>
        <v>0</v>
      </c>
      <c r="V26" s="133"/>
    </row>
    <row r="27" spans="1:22" ht="15.75" x14ac:dyDescent="0.25">
      <c r="A27">
        <v>8</v>
      </c>
      <c r="B27" s="95" t="s">
        <v>279</v>
      </c>
      <c r="C27" s="93" t="s">
        <v>264</v>
      </c>
      <c r="D27" s="94"/>
      <c r="E27" s="94"/>
      <c r="F27" s="94"/>
      <c r="G27" s="94" t="s">
        <v>31</v>
      </c>
      <c r="H27" s="94"/>
      <c r="I27" s="94"/>
      <c r="J27" s="94"/>
      <c r="K27" s="94"/>
      <c r="L27" s="94"/>
      <c r="M27" s="94"/>
      <c r="N27" s="94"/>
      <c r="O27" s="94"/>
      <c r="P27" s="81"/>
      <c r="Q27" s="81"/>
      <c r="R27" s="81"/>
      <c r="S27" s="81"/>
      <c r="U27" s="1">
        <f t="shared" si="1"/>
        <v>0</v>
      </c>
      <c r="V27" s="133"/>
    </row>
    <row r="28" spans="1:22" x14ac:dyDescent="0.25">
      <c r="A28">
        <v>9</v>
      </c>
      <c r="B28" s="72"/>
      <c r="P28" s="81"/>
      <c r="Q28" s="81"/>
      <c r="R28" s="81"/>
      <c r="S28" s="81"/>
      <c r="U28" s="1">
        <f t="shared" si="1"/>
        <v>0</v>
      </c>
      <c r="V28" s="133"/>
    </row>
    <row r="29" spans="1:22" ht="19.5" customHeight="1" x14ac:dyDescent="0.25">
      <c r="A29">
        <v>10</v>
      </c>
      <c r="P29" s="81"/>
      <c r="Q29" s="81"/>
      <c r="R29" s="81"/>
      <c r="S29" s="81"/>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B33" s="49" t="s">
        <v>280</v>
      </c>
      <c r="C33" s="49"/>
      <c r="D33" s="49"/>
      <c r="E33" s="49"/>
      <c r="F33" s="49"/>
      <c r="G33" s="49"/>
      <c r="H33" s="49"/>
      <c r="I33" s="49"/>
      <c r="J33" s="49"/>
      <c r="K33" s="49"/>
      <c r="L33" s="49"/>
      <c r="M33" s="49"/>
      <c r="N33" s="49"/>
      <c r="O33" s="49"/>
      <c r="P33" s="80"/>
      <c r="Q33" s="80"/>
      <c r="R33" s="80"/>
      <c r="S33" s="80"/>
      <c r="U33" s="1">
        <f>IF(P33&lt;&gt;"",1,IF(Q33&lt;&gt;"",0,IF(R33&lt;&gt;"",0.5,0)))</f>
        <v>0</v>
      </c>
      <c r="V33" s="57"/>
    </row>
    <row r="34" spans="1:22" x14ac:dyDescent="0.25">
      <c r="A34">
        <v>2</v>
      </c>
      <c r="B34" s="49" t="s">
        <v>281</v>
      </c>
      <c r="C34" s="49"/>
      <c r="D34" s="49"/>
      <c r="E34" s="49"/>
      <c r="F34" s="49"/>
      <c r="G34" s="49"/>
      <c r="H34" s="49"/>
      <c r="I34" s="49"/>
      <c r="J34" s="49"/>
      <c r="K34" s="49"/>
      <c r="L34" s="49"/>
      <c r="M34" s="49"/>
      <c r="N34" s="49"/>
      <c r="O34" s="49"/>
      <c r="P34" s="80"/>
      <c r="Q34" s="80"/>
      <c r="R34" s="80"/>
      <c r="S34" s="80"/>
      <c r="U34" s="1">
        <f t="shared" ref="U34:U41" si="2">IF(P34&lt;&gt;"",1,IF(Q34&lt;&gt;"",0,IF(R34&lt;&gt;"",0.5,0)))</f>
        <v>0</v>
      </c>
      <c r="V34" s="57"/>
    </row>
    <row r="35" spans="1:22" x14ac:dyDescent="0.25">
      <c r="A35">
        <v>3</v>
      </c>
      <c r="B35" s="72"/>
      <c r="P35" s="80"/>
      <c r="Q35" s="80"/>
      <c r="R35" s="80"/>
      <c r="S35" s="80"/>
      <c r="U35" s="1">
        <f t="shared" si="2"/>
        <v>0</v>
      </c>
      <c r="V35" s="57"/>
    </row>
    <row r="36" spans="1:22" x14ac:dyDescent="0.25">
      <c r="A36">
        <v>4</v>
      </c>
      <c r="B36" s="72"/>
      <c r="P36" s="80"/>
      <c r="Q36" s="80"/>
      <c r="R36" s="80"/>
      <c r="S36" s="80"/>
      <c r="U36" s="1">
        <f t="shared" si="2"/>
        <v>0</v>
      </c>
      <c r="V36" s="57"/>
    </row>
    <row r="37" spans="1:22" x14ac:dyDescent="0.25">
      <c r="A37">
        <v>5</v>
      </c>
      <c r="B37" s="72"/>
      <c r="P37" s="80"/>
      <c r="Q37" s="80"/>
      <c r="R37" s="80"/>
      <c r="S37" s="80"/>
      <c r="U37" s="1">
        <f t="shared" si="2"/>
        <v>0</v>
      </c>
      <c r="V37" s="57"/>
    </row>
    <row r="38" spans="1:22" x14ac:dyDescent="0.25">
      <c r="A38">
        <v>6</v>
      </c>
      <c r="B38" s="72"/>
      <c r="P38" s="80"/>
      <c r="Q38" s="80"/>
      <c r="R38" s="80"/>
      <c r="S38" s="80"/>
      <c r="U38" s="1">
        <f t="shared" si="2"/>
        <v>0</v>
      </c>
      <c r="V38" s="57"/>
    </row>
    <row r="39" spans="1:22" x14ac:dyDescent="0.25">
      <c r="A39">
        <v>7</v>
      </c>
      <c r="B39" s="72"/>
      <c r="P39" s="80"/>
      <c r="Q39" s="80"/>
      <c r="R39" s="80"/>
      <c r="S39" s="80"/>
      <c r="U39" s="1">
        <f t="shared" si="2"/>
        <v>0</v>
      </c>
      <c r="V39" s="57"/>
    </row>
    <row r="40" spans="1:22" x14ac:dyDescent="0.25">
      <c r="A40">
        <v>8</v>
      </c>
      <c r="B40" s="72"/>
      <c r="P40" s="80"/>
      <c r="Q40" s="80"/>
      <c r="R40" s="80"/>
      <c r="S40" s="80"/>
      <c r="U40" s="1">
        <f t="shared" si="2"/>
        <v>0</v>
      </c>
      <c r="V40" s="57"/>
    </row>
    <row r="41" spans="1:22" x14ac:dyDescent="0.25">
      <c r="A41">
        <v>9</v>
      </c>
      <c r="P41" s="80"/>
      <c r="Q41" s="80"/>
      <c r="R41" s="80"/>
      <c r="S41" s="80"/>
      <c r="U41" s="1">
        <f t="shared" si="2"/>
        <v>0</v>
      </c>
      <c r="V41" s="57"/>
    </row>
    <row r="42" spans="1:22" x14ac:dyDescent="0.25">
      <c r="A42">
        <v>10</v>
      </c>
      <c r="P42" s="80"/>
      <c r="Q42" s="80"/>
      <c r="R42" s="80"/>
      <c r="S42" s="80"/>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73"/>
      <c r="E46" s="4"/>
      <c r="F46" s="4"/>
      <c r="G46" s="4"/>
      <c r="H46" s="4"/>
      <c r="I46" s="4"/>
      <c r="J46" s="4"/>
      <c r="K46" s="4"/>
      <c r="L46" s="4"/>
      <c r="M46" s="4"/>
      <c r="N46" s="4"/>
      <c r="O46" s="4"/>
      <c r="P46" s="82"/>
      <c r="Q46" s="82"/>
      <c r="R46" s="82"/>
      <c r="S46" s="82"/>
      <c r="T46" s="4"/>
      <c r="U46" s="58">
        <f>IF(P46&lt;&gt;"",1,IF(Q46&lt;&gt;"",0,IF(R46&lt;&gt;"",0.5,0)))</f>
        <v>0</v>
      </c>
      <c r="V46" s="57"/>
    </row>
    <row r="47" spans="1:22" x14ac:dyDescent="0.25">
      <c r="A47" s="4">
        <v>2</v>
      </c>
      <c r="B47" s="72"/>
      <c r="E47" s="4"/>
      <c r="F47" s="4"/>
      <c r="G47" s="4"/>
      <c r="H47" s="4"/>
      <c r="I47" s="4"/>
      <c r="J47" s="4"/>
      <c r="K47" s="4"/>
      <c r="L47" s="4"/>
      <c r="M47" s="4"/>
      <c r="N47" s="4"/>
      <c r="O47" s="4"/>
      <c r="P47" s="82"/>
      <c r="Q47" s="82"/>
      <c r="R47" s="82"/>
      <c r="S47" s="82"/>
      <c r="T47" s="4"/>
      <c r="U47" s="58">
        <f t="shared" ref="U47:U55" si="3">IF(P47&lt;&gt;"",1,IF(Q47&lt;&gt;"",0,IF(R47&lt;&gt;"",0.5,0)))</f>
        <v>0</v>
      </c>
      <c r="V47" s="57"/>
    </row>
    <row r="48" spans="1:22" x14ac:dyDescent="0.25">
      <c r="A48" s="4">
        <v>3</v>
      </c>
      <c r="B48" s="72"/>
      <c r="D48" s="4"/>
      <c r="E48" s="4"/>
      <c r="F48" s="4"/>
      <c r="P48" s="82"/>
      <c r="Q48" s="82"/>
      <c r="R48" s="82"/>
      <c r="S48" s="82"/>
      <c r="T48" s="4"/>
      <c r="U48" s="58">
        <f t="shared" si="3"/>
        <v>0</v>
      </c>
      <c r="V48" s="57"/>
    </row>
    <row r="49" spans="1:22" x14ac:dyDescent="0.25">
      <c r="A49" s="4">
        <v>4</v>
      </c>
      <c r="B49" s="72"/>
      <c r="D49" s="4"/>
      <c r="E49" s="4"/>
      <c r="F49" s="4"/>
      <c r="P49" s="82"/>
      <c r="Q49" s="82"/>
      <c r="R49" s="82"/>
      <c r="S49" s="82"/>
      <c r="T49" s="4"/>
      <c r="U49" s="58">
        <f t="shared" si="3"/>
        <v>0</v>
      </c>
      <c r="V49" s="57"/>
    </row>
    <row r="50" spans="1:22" x14ac:dyDescent="0.25">
      <c r="A50" s="4">
        <v>5</v>
      </c>
      <c r="B50" s="72"/>
      <c r="D50" s="4"/>
      <c r="E50" s="4"/>
      <c r="F50" s="4"/>
      <c r="G50" s="4"/>
      <c r="H50" s="4"/>
      <c r="I50" s="4"/>
      <c r="J50" s="4"/>
      <c r="K50" s="4"/>
      <c r="L50" s="4"/>
      <c r="M50" s="4"/>
      <c r="N50" s="4"/>
      <c r="O50" s="4"/>
      <c r="P50" s="82"/>
      <c r="Q50" s="82"/>
      <c r="R50" s="82"/>
      <c r="S50" s="82"/>
      <c r="T50" s="4"/>
      <c r="U50" s="58">
        <f t="shared" si="3"/>
        <v>0</v>
      </c>
      <c r="V50" s="57"/>
    </row>
    <row r="51" spans="1:22" x14ac:dyDescent="0.25">
      <c r="A51" s="4">
        <v>6</v>
      </c>
      <c r="B51" s="72"/>
      <c r="D51" s="4"/>
      <c r="E51" s="4"/>
      <c r="F51" s="4"/>
      <c r="G51" s="4"/>
      <c r="H51" s="4"/>
      <c r="I51" s="4"/>
      <c r="J51" s="4"/>
      <c r="K51" s="4"/>
      <c r="L51" s="4"/>
      <c r="M51" s="4"/>
      <c r="N51" s="4"/>
      <c r="O51" s="4"/>
      <c r="P51" s="82"/>
      <c r="Q51" s="82"/>
      <c r="R51" s="82"/>
      <c r="S51" s="82"/>
      <c r="T51" s="4"/>
      <c r="U51" s="58">
        <f t="shared" si="3"/>
        <v>0</v>
      </c>
      <c r="V51" s="57"/>
    </row>
    <row r="52" spans="1:22" x14ac:dyDescent="0.25">
      <c r="A52" s="4">
        <v>7</v>
      </c>
      <c r="B52" s="72"/>
      <c r="D52" s="4"/>
      <c r="E52" s="4"/>
      <c r="F52" s="4"/>
      <c r="G52" s="4"/>
      <c r="H52" s="4"/>
      <c r="I52" s="4"/>
      <c r="J52" s="4"/>
      <c r="K52" s="4"/>
      <c r="L52" s="4"/>
      <c r="M52" s="4"/>
      <c r="N52" s="4"/>
      <c r="O52" s="4"/>
      <c r="P52" s="82"/>
      <c r="Q52" s="82"/>
      <c r="R52" s="82"/>
      <c r="S52" s="82"/>
      <c r="T52" s="4"/>
      <c r="U52" s="58">
        <f t="shared" si="3"/>
        <v>0</v>
      </c>
      <c r="V52" s="57"/>
    </row>
    <row r="53" spans="1:22" x14ac:dyDescent="0.25">
      <c r="A53" s="4">
        <v>8</v>
      </c>
      <c r="B53" s="72"/>
      <c r="D53" s="4"/>
      <c r="E53" s="4"/>
      <c r="F53" s="4"/>
      <c r="G53" s="4"/>
      <c r="H53" s="4"/>
      <c r="I53" s="4"/>
      <c r="J53" s="4"/>
      <c r="K53" s="4"/>
      <c r="L53" s="4"/>
      <c r="M53" s="4"/>
      <c r="N53" s="4"/>
      <c r="O53" s="4"/>
      <c r="P53" s="82"/>
      <c r="Q53" s="82"/>
      <c r="R53" s="82"/>
      <c r="S53" s="82"/>
      <c r="T53" s="4"/>
      <c r="U53" s="58">
        <f t="shared" si="3"/>
        <v>0</v>
      </c>
      <c r="V53" s="57"/>
    </row>
    <row r="54" spans="1:22" x14ac:dyDescent="0.25">
      <c r="A54" s="4">
        <v>9</v>
      </c>
      <c r="B54" s="72"/>
      <c r="D54" s="4"/>
      <c r="E54" s="4"/>
      <c r="F54" s="4"/>
      <c r="G54" s="4"/>
      <c r="H54" s="4"/>
      <c r="I54" s="4"/>
      <c r="J54" s="4"/>
      <c r="K54" s="4"/>
      <c r="L54" s="4"/>
      <c r="M54" s="4"/>
      <c r="N54" s="4"/>
      <c r="O54" s="4"/>
      <c r="P54" s="82"/>
      <c r="Q54" s="82"/>
      <c r="R54" s="82"/>
      <c r="S54" s="82"/>
      <c r="T54" s="4"/>
      <c r="U54" s="58">
        <f t="shared" si="3"/>
        <v>0</v>
      </c>
      <c r="V54" s="57"/>
    </row>
    <row r="55" spans="1:22" x14ac:dyDescent="0.25">
      <c r="A55" s="4">
        <v>10</v>
      </c>
      <c r="B55" s="72"/>
      <c r="D55" s="4"/>
      <c r="E55" s="4"/>
      <c r="F55" s="4"/>
      <c r="G55" s="4"/>
      <c r="H55" s="4"/>
      <c r="I55" s="4"/>
      <c r="J55" s="4"/>
      <c r="K55" s="4"/>
      <c r="L55" s="4"/>
      <c r="M55" s="4"/>
      <c r="N55" s="4"/>
      <c r="O55" s="4"/>
      <c r="P55" s="82"/>
      <c r="Q55" s="82"/>
      <c r="R55" s="82"/>
      <c r="S55" s="82"/>
      <c r="T55" s="4"/>
      <c r="U55" s="58">
        <f t="shared" si="3"/>
        <v>0</v>
      </c>
      <c r="V55" s="57"/>
    </row>
    <row r="56" spans="1:22" x14ac:dyDescent="0.25">
      <c r="B56" s="72"/>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7">
      <colorScale>
        <cfvo type="num" val="0"/>
        <cfvo type="num" val="100"/>
        <color theme="5"/>
        <color theme="6"/>
      </colorScale>
    </cfRule>
  </conditionalFormatting>
  <conditionalFormatting sqref="U7:U16">
    <cfRule type="colorScale" priority="15">
      <colorScale>
        <cfvo type="min"/>
        <cfvo type="percentile" val="50"/>
        <cfvo type="max"/>
        <color rgb="FF63BE7B"/>
        <color rgb="FFFFEB84"/>
        <color rgb="FFF8696B"/>
      </colorScale>
    </cfRule>
    <cfRule type="colorScale" priority="16">
      <colorScale>
        <cfvo type="num" val="0"/>
        <cfvo type="num" val="100"/>
        <color theme="9" tint="-0.249977111117893"/>
        <color rgb="FF92D050"/>
      </colorScale>
    </cfRule>
  </conditionalFormatting>
  <conditionalFormatting sqref="U7:U16">
    <cfRule type="colorScale" priority="14">
      <colorScale>
        <cfvo type="min"/>
        <cfvo type="percentile" val="50"/>
        <cfvo type="max"/>
        <color rgb="FFF8696B"/>
        <color rgb="FFFFEB84"/>
        <color rgb="FF63BE7B"/>
      </colorScale>
    </cfRule>
  </conditionalFormatting>
  <conditionalFormatting sqref="U20:U29">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20:U29">
    <cfRule type="colorScale" priority="11">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33:U42">
    <cfRule type="colorScale" priority="8">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fRule type="colorScale" priority="2">
      <colorScale>
        <cfvo type="percent" val="0"/>
        <cfvo type="percent" val="50"/>
        <cfvo type="percent" val="100"/>
        <color rgb="FFF8696B"/>
        <color rgb="FFFFEB84"/>
        <color rgb="FF63BE7B"/>
      </colorScale>
    </cfRule>
    <cfRule type="colorScale" priority="3">
      <colorScale>
        <cfvo type="percent" val="0"/>
        <cfvo type="percent" val="50"/>
        <cfvo type="percent" val="100"/>
        <color rgb="FFF8696B"/>
        <color rgb="FFFFEB84"/>
        <color rgb="FF63BE7B"/>
      </colorScale>
    </cfRule>
    <cfRule type="colorScale" priority="4">
      <colorScale>
        <cfvo type="percent" val="0"/>
        <cfvo type="percent" val="50"/>
        <cfvo type="percent" val="100"/>
        <color rgb="FFF8696B"/>
        <color rgb="FFFFEB84"/>
        <color rgb="FF63BE7B"/>
      </colorScale>
    </cfRule>
  </conditionalFormatting>
  <conditionalFormatting sqref="U46:U55">
    <cfRule type="colorScale" priority="31">
      <colorScale>
        <cfvo type="min"/>
        <cfvo type="percentile" val="50"/>
        <cfvo type="max"/>
        <color rgb="FF63BE7B"/>
        <color rgb="FFFFEB84"/>
        <color rgb="FFF8696B"/>
      </colorScale>
    </cfRule>
    <cfRule type="colorScale" priority="32">
      <colorScale>
        <cfvo type="num" val="0"/>
        <cfvo type="num" val="100"/>
        <color theme="9" tint="-0.249977111117893"/>
        <color rgb="FF92D050"/>
      </colorScale>
    </cfRule>
  </conditionalFormatting>
  <conditionalFormatting sqref="U46:U55">
    <cfRule type="colorScale" priority="33">
      <colorScale>
        <cfvo type="min"/>
        <cfvo type="percentile" val="50"/>
        <cfvo type="max"/>
        <color rgb="FFF8696B"/>
        <color rgb="FFFFEB84"/>
        <color rgb="FF63BE7B"/>
      </colorScale>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zoomScale="90" zoomScaleNormal="90" workbookViewId="0">
      <selection activeCell="E8" sqref="E8:E13"/>
    </sheetView>
  </sheetViews>
  <sheetFormatPr baseColWidth="10" defaultRowHeight="15" x14ac:dyDescent="0.25"/>
  <cols>
    <col min="1" max="1" width="5.28515625" customWidth="1"/>
    <col min="2" max="2" width="62.85546875" bestFit="1" customWidth="1"/>
    <col min="3" max="3" width="21.8554687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x14ac:dyDescent="0.25">
      <c r="A7">
        <v>1</v>
      </c>
      <c r="B7" t="s">
        <v>252</v>
      </c>
      <c r="C7" t="s">
        <v>253</v>
      </c>
      <c r="H7" t="s">
        <v>31</v>
      </c>
      <c r="P7" s="79" t="s">
        <v>31</v>
      </c>
      <c r="Q7" s="79"/>
      <c r="R7" s="79"/>
      <c r="S7" s="79"/>
      <c r="U7" s="1">
        <f>IF(P7&lt;&gt;"",1,IF(Q7&lt;&gt;"",0,IF(R7&lt;&gt;"",0.5,0)))</f>
        <v>1</v>
      </c>
      <c r="V7" s="136">
        <f>+AVERAGE(U7:U16)</f>
        <v>0.1</v>
      </c>
    </row>
    <row r="8" spans="1:22" ht="16.5" customHeight="1" x14ac:dyDescent="0.25">
      <c r="A8">
        <v>2</v>
      </c>
      <c r="P8" s="79"/>
      <c r="Q8" s="79"/>
      <c r="R8" s="79"/>
      <c r="S8" s="79"/>
      <c r="U8" s="1">
        <f t="shared" ref="U8:U16" si="0">IF(P8&lt;&gt;"",1,IF(Q8&lt;&gt;"",0,IF(R8&lt;&gt;"",0.5,0)))</f>
        <v>0</v>
      </c>
      <c r="V8" s="137"/>
    </row>
    <row r="9" spans="1:22" x14ac:dyDescent="0.25">
      <c r="A9">
        <v>3</v>
      </c>
      <c r="P9" s="79"/>
      <c r="Q9" s="79"/>
      <c r="R9" s="79"/>
      <c r="S9" s="79"/>
      <c r="U9" s="1">
        <f t="shared" si="0"/>
        <v>0</v>
      </c>
      <c r="V9" s="137"/>
    </row>
    <row r="10" spans="1:22" x14ac:dyDescent="0.25">
      <c r="A10">
        <v>4</v>
      </c>
      <c r="P10" s="79"/>
      <c r="Q10" s="79"/>
      <c r="R10" s="79"/>
      <c r="S10" s="79"/>
      <c r="U10" s="1">
        <f t="shared" si="0"/>
        <v>0</v>
      </c>
      <c r="V10" s="137"/>
    </row>
    <row r="11" spans="1:22" x14ac:dyDescent="0.25">
      <c r="A11">
        <v>5</v>
      </c>
      <c r="P11" s="79"/>
      <c r="Q11" s="79"/>
      <c r="R11" s="79"/>
      <c r="S11" s="79"/>
      <c r="U11" s="1">
        <f t="shared" si="0"/>
        <v>0</v>
      </c>
      <c r="V11" s="137"/>
    </row>
    <row r="12" spans="1:22" x14ac:dyDescent="0.25">
      <c r="A12">
        <v>6</v>
      </c>
      <c r="P12" s="79"/>
      <c r="Q12" s="79"/>
      <c r="R12" s="79"/>
      <c r="S12" s="79"/>
      <c r="U12" s="1">
        <f t="shared" si="0"/>
        <v>0</v>
      </c>
      <c r="V12" s="137"/>
    </row>
    <row r="13" spans="1:22" x14ac:dyDescent="0.25">
      <c r="A13">
        <v>7</v>
      </c>
      <c r="P13" s="79"/>
      <c r="Q13" s="79"/>
      <c r="R13" s="79"/>
      <c r="S13" s="79"/>
      <c r="U13" s="1">
        <f t="shared" si="0"/>
        <v>0</v>
      </c>
      <c r="V13" s="137"/>
    </row>
    <row r="14" spans="1:22" x14ac:dyDescent="0.25">
      <c r="A14">
        <v>8</v>
      </c>
      <c r="P14" s="79"/>
      <c r="Q14" s="79"/>
      <c r="R14" s="79"/>
      <c r="S14" s="79"/>
      <c r="U14" s="1">
        <f t="shared" si="0"/>
        <v>0</v>
      </c>
      <c r="V14" s="137"/>
    </row>
    <row r="15" spans="1:22" x14ac:dyDescent="0.25">
      <c r="A15">
        <v>9</v>
      </c>
      <c r="P15" s="79"/>
      <c r="Q15" s="79"/>
      <c r="R15" s="79"/>
      <c r="S15" s="79"/>
      <c r="U15" s="1">
        <f t="shared" si="0"/>
        <v>0</v>
      </c>
      <c r="V15" s="137"/>
    </row>
    <row r="16" spans="1:22" x14ac:dyDescent="0.25">
      <c r="A16">
        <v>10</v>
      </c>
      <c r="P16" s="79"/>
      <c r="Q16" s="79"/>
      <c r="R16" s="79"/>
      <c r="S16" s="79"/>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t="s">
        <v>254</v>
      </c>
      <c r="M20" t="s">
        <v>31</v>
      </c>
      <c r="N20" t="s">
        <v>31</v>
      </c>
      <c r="O20" t="s">
        <v>31</v>
      </c>
      <c r="P20" s="71"/>
      <c r="Q20" s="71"/>
      <c r="R20" s="71"/>
      <c r="S20" s="71"/>
      <c r="U20" s="1">
        <f>IF(P20&lt;&gt;"",1,IF(Q20&lt;&gt;"",0,IF(R20&lt;&gt;"",0.5,0)))</f>
        <v>0</v>
      </c>
      <c r="V20" s="132">
        <f>+AVERAGE(U20:U29)</f>
        <v>0</v>
      </c>
    </row>
    <row r="21" spans="1:22" x14ac:dyDescent="0.25">
      <c r="A21">
        <v>2</v>
      </c>
      <c r="B21" s="72"/>
      <c r="P21" s="71"/>
      <c r="Q21" s="71"/>
      <c r="R21" s="71"/>
      <c r="S21" s="71"/>
      <c r="U21" s="1">
        <f t="shared" ref="U21:U28" si="1">IF(P21&lt;&gt;"",1,IF(Q21&lt;&gt;"",0,IF(R21&lt;&gt;"",0.5,0)))</f>
        <v>0</v>
      </c>
      <c r="V21" s="133"/>
    </row>
    <row r="22" spans="1:22" x14ac:dyDescent="0.25">
      <c r="A22">
        <v>3</v>
      </c>
      <c r="B22" s="72"/>
      <c r="P22" s="71"/>
      <c r="Q22" s="71"/>
      <c r="R22" s="71"/>
      <c r="S22" s="71"/>
      <c r="U22" s="1">
        <f t="shared" si="1"/>
        <v>0</v>
      </c>
      <c r="V22" s="133"/>
    </row>
    <row r="23" spans="1:22" x14ac:dyDescent="0.25">
      <c r="A23">
        <v>4</v>
      </c>
      <c r="B23" s="72"/>
      <c r="P23" s="71"/>
      <c r="Q23" s="71"/>
      <c r="R23" s="71"/>
      <c r="S23" s="71"/>
      <c r="U23" s="1">
        <f t="shared" si="1"/>
        <v>0</v>
      </c>
      <c r="V23" s="133"/>
    </row>
    <row r="24" spans="1:22" x14ac:dyDescent="0.25">
      <c r="A24">
        <v>5</v>
      </c>
      <c r="B24" s="72"/>
      <c r="P24" s="71"/>
      <c r="Q24" s="71"/>
      <c r="R24" s="71"/>
      <c r="S24" s="71"/>
      <c r="U24" s="1">
        <f t="shared" si="1"/>
        <v>0</v>
      </c>
      <c r="V24" s="133"/>
    </row>
    <row r="25" spans="1:22" x14ac:dyDescent="0.25">
      <c r="A25">
        <v>6</v>
      </c>
      <c r="B25" s="72"/>
      <c r="P25" s="71"/>
      <c r="Q25" s="71"/>
      <c r="R25" s="71"/>
      <c r="S25" s="71"/>
      <c r="U25" s="1">
        <f t="shared" si="1"/>
        <v>0</v>
      </c>
      <c r="V25" s="133"/>
    </row>
    <row r="26" spans="1:22" x14ac:dyDescent="0.25">
      <c r="A26">
        <v>7</v>
      </c>
      <c r="B26" s="72"/>
      <c r="P26" s="71"/>
      <c r="Q26" s="71"/>
      <c r="R26" s="71"/>
      <c r="S26" s="71"/>
      <c r="U26" s="1">
        <f t="shared" si="1"/>
        <v>0</v>
      </c>
      <c r="V26" s="133"/>
    </row>
    <row r="27" spans="1:22" x14ac:dyDescent="0.25">
      <c r="A27">
        <v>8</v>
      </c>
      <c r="B27" s="72"/>
      <c r="P27" s="71"/>
      <c r="Q27" s="71"/>
      <c r="R27" s="71"/>
      <c r="S27" s="71"/>
      <c r="U27" s="1">
        <f t="shared" si="1"/>
        <v>0</v>
      </c>
      <c r="V27" s="133"/>
    </row>
    <row r="28" spans="1:22" x14ac:dyDescent="0.25">
      <c r="A28">
        <v>9</v>
      </c>
      <c r="B28" s="72"/>
      <c r="P28" s="71"/>
      <c r="Q28" s="71"/>
      <c r="R28" s="71"/>
      <c r="S28" s="71"/>
      <c r="U28" s="1">
        <f t="shared" si="1"/>
        <v>0</v>
      </c>
      <c r="V28" s="133"/>
    </row>
    <row r="29" spans="1:22" ht="19.5" customHeight="1" x14ac:dyDescent="0.25">
      <c r="A29">
        <v>10</v>
      </c>
      <c r="P29" s="71"/>
      <c r="Q29" s="71"/>
      <c r="R29" s="71"/>
      <c r="S29" s="71"/>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P33" s="80"/>
      <c r="Q33" s="80"/>
      <c r="R33" s="80"/>
      <c r="S33" s="80"/>
      <c r="U33" s="1">
        <f>IF(P33&lt;&gt;"",1,IF(Q33&lt;&gt;"",0,IF(R33&lt;&gt;"",0.5,0)))</f>
        <v>0</v>
      </c>
      <c r="V33" s="57"/>
    </row>
    <row r="34" spans="1:22" x14ac:dyDescent="0.25">
      <c r="A34">
        <v>2</v>
      </c>
      <c r="P34" s="80"/>
      <c r="Q34" s="80"/>
      <c r="R34" s="80"/>
      <c r="S34" s="80"/>
      <c r="U34" s="1">
        <f t="shared" ref="U34:U41" si="2">IF(P34&lt;&gt;"",1,IF(Q34&lt;&gt;"",0,IF(R34&lt;&gt;"",0.5,0)))</f>
        <v>0</v>
      </c>
      <c r="V34" s="57"/>
    </row>
    <row r="35" spans="1:22" x14ac:dyDescent="0.25">
      <c r="A35">
        <v>3</v>
      </c>
      <c r="B35" s="72"/>
      <c r="P35" s="80"/>
      <c r="Q35" s="80"/>
      <c r="R35" s="80"/>
      <c r="S35" s="80"/>
      <c r="U35" s="1">
        <f t="shared" si="2"/>
        <v>0</v>
      </c>
      <c r="V35" s="57"/>
    </row>
    <row r="36" spans="1:22" x14ac:dyDescent="0.25">
      <c r="A36">
        <v>4</v>
      </c>
      <c r="B36" s="72"/>
      <c r="P36" s="80"/>
      <c r="Q36" s="80"/>
      <c r="R36" s="80"/>
      <c r="S36" s="80"/>
      <c r="U36" s="1">
        <f t="shared" si="2"/>
        <v>0</v>
      </c>
      <c r="V36" s="57"/>
    </row>
    <row r="37" spans="1:22" x14ac:dyDescent="0.25">
      <c r="A37">
        <v>5</v>
      </c>
      <c r="B37" s="72"/>
      <c r="P37" s="80"/>
      <c r="Q37" s="80"/>
      <c r="R37" s="80"/>
      <c r="S37" s="80"/>
      <c r="U37" s="1">
        <f t="shared" si="2"/>
        <v>0</v>
      </c>
      <c r="V37" s="57"/>
    </row>
    <row r="38" spans="1:22" x14ac:dyDescent="0.25">
      <c r="A38">
        <v>6</v>
      </c>
      <c r="B38" s="72"/>
      <c r="P38" s="80"/>
      <c r="Q38" s="80"/>
      <c r="R38" s="80"/>
      <c r="S38" s="80"/>
      <c r="U38" s="1">
        <f t="shared" si="2"/>
        <v>0</v>
      </c>
      <c r="V38" s="57"/>
    </row>
    <row r="39" spans="1:22" x14ac:dyDescent="0.25">
      <c r="A39">
        <v>7</v>
      </c>
      <c r="B39" s="72"/>
      <c r="P39" s="80"/>
      <c r="Q39" s="80"/>
      <c r="R39" s="80"/>
      <c r="S39" s="80"/>
      <c r="U39" s="1">
        <f t="shared" si="2"/>
        <v>0</v>
      </c>
      <c r="V39" s="57"/>
    </row>
    <row r="40" spans="1:22" x14ac:dyDescent="0.25">
      <c r="A40">
        <v>8</v>
      </c>
      <c r="B40" s="72"/>
      <c r="P40" s="80"/>
      <c r="Q40" s="80"/>
      <c r="R40" s="80"/>
      <c r="S40" s="80"/>
      <c r="U40" s="1">
        <f t="shared" si="2"/>
        <v>0</v>
      </c>
      <c r="V40" s="57"/>
    </row>
    <row r="41" spans="1:22" x14ac:dyDescent="0.25">
      <c r="A41">
        <v>9</v>
      </c>
      <c r="P41" s="80"/>
      <c r="Q41" s="80"/>
      <c r="R41" s="80"/>
      <c r="S41" s="80"/>
      <c r="U41" s="1">
        <f t="shared" si="2"/>
        <v>0</v>
      </c>
      <c r="V41" s="57"/>
    </row>
    <row r="42" spans="1:22" x14ac:dyDescent="0.25">
      <c r="A42">
        <v>10</v>
      </c>
      <c r="P42" s="80"/>
      <c r="Q42" s="80"/>
      <c r="R42" s="80"/>
      <c r="S42" s="80"/>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73"/>
      <c r="E46" s="4"/>
      <c r="F46" s="4"/>
      <c r="G46" s="4"/>
      <c r="H46" s="4"/>
      <c r="I46" s="4"/>
      <c r="J46" s="4"/>
      <c r="K46" s="4"/>
      <c r="L46" s="4"/>
      <c r="M46" s="4"/>
      <c r="N46" s="4"/>
      <c r="O46" s="4"/>
      <c r="P46" s="82"/>
      <c r="Q46" s="82"/>
      <c r="R46" s="82"/>
      <c r="S46" s="82"/>
      <c r="T46" s="4"/>
      <c r="U46" s="58">
        <f>IF(P46&lt;&gt;"",1,IF(Q46&lt;&gt;"",0,IF(R46&lt;&gt;"",0.5,0)))</f>
        <v>0</v>
      </c>
      <c r="V46" s="57"/>
    </row>
    <row r="47" spans="1:22" x14ac:dyDescent="0.25">
      <c r="A47" s="4">
        <v>2</v>
      </c>
      <c r="B47" s="72"/>
      <c r="E47" s="4"/>
      <c r="F47" s="4"/>
      <c r="G47" s="4"/>
      <c r="H47" s="4"/>
      <c r="I47" s="4"/>
      <c r="J47" s="4"/>
      <c r="K47" s="4"/>
      <c r="L47" s="4"/>
      <c r="M47" s="4"/>
      <c r="N47" s="4"/>
      <c r="O47" s="4"/>
      <c r="P47" s="82"/>
      <c r="Q47" s="82"/>
      <c r="R47" s="82"/>
      <c r="S47" s="82"/>
      <c r="T47" s="4"/>
      <c r="U47" s="58">
        <f t="shared" ref="U47:U55" si="3">IF(P47&lt;&gt;"",1,IF(Q47&lt;&gt;"",0,IF(R47&lt;&gt;"",0.5,0)))</f>
        <v>0</v>
      </c>
      <c r="V47" s="57"/>
    </row>
    <row r="48" spans="1:22" x14ac:dyDescent="0.25">
      <c r="A48" s="4">
        <v>3</v>
      </c>
      <c r="B48" s="72"/>
      <c r="D48" s="4"/>
      <c r="E48" s="4"/>
      <c r="F48" s="4"/>
      <c r="P48" s="82"/>
      <c r="Q48" s="82"/>
      <c r="R48" s="82"/>
      <c r="S48" s="82"/>
      <c r="T48" s="4"/>
      <c r="U48" s="58">
        <f t="shared" si="3"/>
        <v>0</v>
      </c>
      <c r="V48" s="57"/>
    </row>
    <row r="49" spans="1:22" x14ac:dyDescent="0.25">
      <c r="A49" s="4">
        <v>4</v>
      </c>
      <c r="B49" s="72"/>
      <c r="D49" s="4"/>
      <c r="E49" s="4"/>
      <c r="F49" s="4"/>
      <c r="P49" s="82"/>
      <c r="Q49" s="82"/>
      <c r="R49" s="82"/>
      <c r="S49" s="82"/>
      <c r="T49" s="4"/>
      <c r="U49" s="58">
        <f t="shared" si="3"/>
        <v>0</v>
      </c>
      <c r="V49" s="57"/>
    </row>
    <row r="50" spans="1:22" x14ac:dyDescent="0.25">
      <c r="A50" s="4">
        <v>5</v>
      </c>
      <c r="B50" s="72"/>
      <c r="D50" s="4"/>
      <c r="E50" s="4"/>
      <c r="F50" s="4"/>
      <c r="G50" s="4"/>
      <c r="H50" s="4"/>
      <c r="I50" s="4"/>
      <c r="J50" s="4"/>
      <c r="K50" s="4"/>
      <c r="L50" s="4"/>
      <c r="M50" s="4"/>
      <c r="N50" s="4"/>
      <c r="O50" s="4"/>
      <c r="P50" s="82"/>
      <c r="Q50" s="82"/>
      <c r="R50" s="82"/>
      <c r="S50" s="82"/>
      <c r="T50" s="4"/>
      <c r="U50" s="58">
        <f t="shared" si="3"/>
        <v>0</v>
      </c>
      <c r="V50" s="57"/>
    </row>
    <row r="51" spans="1:22" x14ac:dyDescent="0.25">
      <c r="A51" s="4">
        <v>6</v>
      </c>
      <c r="B51" s="72"/>
      <c r="D51" s="4"/>
      <c r="E51" s="4"/>
      <c r="F51" s="4"/>
      <c r="G51" s="4"/>
      <c r="H51" s="4"/>
      <c r="I51" s="4"/>
      <c r="J51" s="4"/>
      <c r="K51" s="4"/>
      <c r="L51" s="4"/>
      <c r="M51" s="4"/>
      <c r="N51" s="4"/>
      <c r="O51" s="4"/>
      <c r="P51" s="82"/>
      <c r="Q51" s="82"/>
      <c r="R51" s="82"/>
      <c r="S51" s="82"/>
      <c r="T51" s="4"/>
      <c r="U51" s="58">
        <f t="shared" si="3"/>
        <v>0</v>
      </c>
      <c r="V51" s="57"/>
    </row>
    <row r="52" spans="1:22" x14ac:dyDescent="0.25">
      <c r="A52" s="4">
        <v>7</v>
      </c>
      <c r="B52" s="72"/>
      <c r="D52" s="4"/>
      <c r="E52" s="4"/>
      <c r="F52" s="4"/>
      <c r="G52" s="4"/>
      <c r="H52" s="4"/>
      <c r="I52" s="4"/>
      <c r="J52" s="4"/>
      <c r="K52" s="4"/>
      <c r="L52" s="4"/>
      <c r="M52" s="4"/>
      <c r="N52" s="4"/>
      <c r="O52" s="4"/>
      <c r="P52" s="82"/>
      <c r="Q52" s="82"/>
      <c r="R52" s="82"/>
      <c r="S52" s="82"/>
      <c r="T52" s="4"/>
      <c r="U52" s="58">
        <f t="shared" si="3"/>
        <v>0</v>
      </c>
      <c r="V52" s="57"/>
    </row>
    <row r="53" spans="1:22" x14ac:dyDescent="0.25">
      <c r="A53" s="4">
        <v>8</v>
      </c>
      <c r="B53" s="72"/>
      <c r="D53" s="4"/>
      <c r="E53" s="4"/>
      <c r="F53" s="4"/>
      <c r="G53" s="4"/>
      <c r="H53" s="4"/>
      <c r="I53" s="4"/>
      <c r="J53" s="4"/>
      <c r="K53" s="4"/>
      <c r="L53" s="4"/>
      <c r="M53" s="4"/>
      <c r="N53" s="4"/>
      <c r="O53" s="4"/>
      <c r="P53" s="82"/>
      <c r="Q53" s="82"/>
      <c r="R53" s="82"/>
      <c r="S53" s="82"/>
      <c r="T53" s="4"/>
      <c r="U53" s="58">
        <f t="shared" si="3"/>
        <v>0</v>
      </c>
      <c r="V53" s="57"/>
    </row>
    <row r="54" spans="1:22" x14ac:dyDescent="0.25">
      <c r="A54" s="4">
        <v>9</v>
      </c>
      <c r="B54" s="72"/>
      <c r="D54" s="4"/>
      <c r="E54" s="4"/>
      <c r="F54" s="4"/>
      <c r="G54" s="4"/>
      <c r="H54" s="4"/>
      <c r="I54" s="4"/>
      <c r="J54" s="4"/>
      <c r="K54" s="4"/>
      <c r="L54" s="4"/>
      <c r="M54" s="4"/>
      <c r="N54" s="4"/>
      <c r="O54" s="4"/>
      <c r="P54" s="82"/>
      <c r="Q54" s="82"/>
      <c r="R54" s="82"/>
      <c r="S54" s="82"/>
      <c r="T54" s="4"/>
      <c r="U54" s="58">
        <f t="shared" si="3"/>
        <v>0</v>
      </c>
      <c r="V54" s="57"/>
    </row>
    <row r="55" spans="1:22" x14ac:dyDescent="0.25">
      <c r="A55" s="4">
        <v>10</v>
      </c>
      <c r="B55" s="72"/>
      <c r="D55" s="4"/>
      <c r="E55" s="4"/>
      <c r="F55" s="4"/>
      <c r="G55" s="4"/>
      <c r="H55" s="4"/>
      <c r="I55" s="4"/>
      <c r="J55" s="4"/>
      <c r="K55" s="4"/>
      <c r="L55" s="4"/>
      <c r="M55" s="4"/>
      <c r="N55" s="4"/>
      <c r="O55" s="4"/>
      <c r="P55" s="82"/>
      <c r="Q55" s="82"/>
      <c r="R55" s="82"/>
      <c r="S55" s="82"/>
      <c r="T55" s="4"/>
      <c r="U55" s="58">
        <f t="shared" si="3"/>
        <v>0</v>
      </c>
      <c r="V55" s="57"/>
    </row>
    <row r="56" spans="1:22" x14ac:dyDescent="0.25">
      <c r="B56" s="72"/>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A43:U43"/>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P44:S44"/>
    <mergeCell ref="T44:T45"/>
    <mergeCell ref="U44:U45"/>
    <mergeCell ref="V44:V45"/>
    <mergeCell ref="A44:A45"/>
    <mergeCell ref="B44:B45"/>
    <mergeCell ref="C44:C45"/>
    <mergeCell ref="D44:G44"/>
    <mergeCell ref="H44:K44"/>
    <mergeCell ref="L44:O44"/>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fRule type="colorScale" priority="2">
      <colorScale>
        <cfvo type="percent" val="0"/>
        <cfvo type="percent" val="50"/>
        <cfvo type="percent" val="100"/>
        <color rgb="FFF8696B"/>
        <color rgb="FFFFEB84"/>
        <color rgb="FF63BE7B"/>
      </colorScale>
    </cfRule>
    <cfRule type="colorScale" priority="3">
      <colorScale>
        <cfvo type="percent" val="0"/>
        <cfvo type="percent" val="50"/>
        <cfvo type="percent" val="100"/>
        <color rgb="FFF8696B"/>
        <color rgb="FFFFEB84"/>
        <color rgb="FF63BE7B"/>
      </colorScale>
    </cfRule>
    <cfRule type="colorScale" priority="4">
      <colorScale>
        <cfvo type="percent" val="0"/>
        <cfvo type="percent" val="50"/>
        <cfvo type="percent" val="100"/>
        <color rgb="FFF8696B"/>
        <color rgb="FFFFEB84"/>
        <color rgb="FF63BE7B"/>
      </colorScale>
    </cfRule>
  </conditionalFormatting>
  <conditionalFormatting sqref="U46:U55">
    <cfRule type="colorScale" priority="15">
      <colorScale>
        <cfvo type="min"/>
        <cfvo type="percentile" val="50"/>
        <cfvo type="max"/>
        <color rgb="FF63BE7B"/>
        <color rgb="FFFFEB84"/>
        <color rgb="FFF8696B"/>
      </colorScale>
    </cfRule>
    <cfRule type="colorScale" priority="16">
      <colorScale>
        <cfvo type="num" val="0"/>
        <cfvo type="num" val="100"/>
        <color theme="9" tint="-0.249977111117893"/>
        <color rgb="FF92D050"/>
      </colorScale>
    </cfRule>
  </conditionalFormatting>
  <conditionalFormatting sqref="U46:U55">
    <cfRule type="colorScale" priority="17">
      <colorScale>
        <cfvo type="min"/>
        <cfvo type="percentile" val="50"/>
        <cfvo type="max"/>
        <color rgb="FFF8696B"/>
        <color rgb="FFFFEB84"/>
        <color rgb="FF63BE7B"/>
      </colorScale>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zoomScale="90" zoomScaleNormal="90" workbookViewId="0">
      <selection activeCell="E8" sqref="E8:E13"/>
    </sheetView>
  </sheetViews>
  <sheetFormatPr baseColWidth="10" defaultRowHeight="15" x14ac:dyDescent="0.25"/>
  <cols>
    <col min="1" max="1" width="5.28515625" customWidth="1"/>
    <col min="2" max="2" width="62.85546875" bestFit="1" customWidth="1"/>
    <col min="3" max="3" width="21.85546875" bestFit="1" customWidth="1"/>
    <col min="4" max="15" width="6.140625" bestFit="1" customWidth="1"/>
    <col min="16" max="19" width="5" customWidth="1"/>
    <col min="20" max="20" width="15.85546875" bestFit="1" customWidth="1"/>
    <col min="21" max="21" width="11.42578125" style="1"/>
  </cols>
  <sheetData>
    <row r="1" spans="1:22" x14ac:dyDescent="0.25">
      <c r="A1" s="56" t="s">
        <v>168</v>
      </c>
      <c r="B1" s="56"/>
      <c r="U1"/>
    </row>
    <row r="2" spans="1:22" x14ac:dyDescent="0.25">
      <c r="A2" s="56" t="s">
        <v>0</v>
      </c>
      <c r="B2" s="56"/>
      <c r="U2"/>
    </row>
    <row r="3" spans="1:22" x14ac:dyDescent="0.25">
      <c r="A3" s="56" t="s">
        <v>257</v>
      </c>
      <c r="B3" s="56"/>
      <c r="U3"/>
    </row>
    <row r="4" spans="1:22" x14ac:dyDescent="0.25">
      <c r="A4" s="127" t="s">
        <v>5</v>
      </c>
      <c r="B4" s="127"/>
      <c r="C4" s="127"/>
      <c r="D4" s="127"/>
      <c r="E4" s="127"/>
      <c r="F4" s="127"/>
      <c r="G4" s="127"/>
      <c r="H4" s="127"/>
      <c r="I4" s="127"/>
      <c r="J4" s="127"/>
      <c r="K4" s="127"/>
      <c r="L4" s="127"/>
      <c r="M4" s="127"/>
      <c r="N4" s="127"/>
      <c r="O4" s="127"/>
      <c r="P4" s="127"/>
      <c r="Q4" s="127"/>
      <c r="R4" s="127"/>
      <c r="S4" s="127"/>
      <c r="T4" s="127"/>
      <c r="U4" s="139"/>
      <c r="V4" s="57"/>
    </row>
    <row r="5" spans="1:22" x14ac:dyDescent="0.25">
      <c r="A5" s="128" t="s">
        <v>2</v>
      </c>
      <c r="B5" s="128" t="s">
        <v>3</v>
      </c>
      <c r="C5" s="128" t="s">
        <v>4</v>
      </c>
      <c r="D5" s="127" t="s">
        <v>6</v>
      </c>
      <c r="E5" s="127"/>
      <c r="F5" s="127"/>
      <c r="G5" s="127"/>
      <c r="H5" s="127" t="s">
        <v>7</v>
      </c>
      <c r="I5" s="127"/>
      <c r="J5" s="127"/>
      <c r="K5" s="127"/>
      <c r="L5" s="127" t="s">
        <v>8</v>
      </c>
      <c r="M5" s="127"/>
      <c r="N5" s="127"/>
      <c r="O5" s="127"/>
      <c r="P5" s="127" t="s">
        <v>17</v>
      </c>
      <c r="Q5" s="127"/>
      <c r="R5" s="127"/>
      <c r="S5" s="127"/>
      <c r="T5" s="128" t="s">
        <v>20</v>
      </c>
      <c r="U5" s="140" t="s">
        <v>18</v>
      </c>
      <c r="V5" s="129"/>
    </row>
    <row r="6" spans="1:22" x14ac:dyDescent="0.25">
      <c r="A6" s="128"/>
      <c r="B6" s="128"/>
      <c r="C6" s="128"/>
      <c r="D6" s="53" t="s">
        <v>9</v>
      </c>
      <c r="E6" s="53" t="s">
        <v>10</v>
      </c>
      <c r="F6" s="53" t="s">
        <v>11</v>
      </c>
      <c r="G6" s="53" t="s">
        <v>12</v>
      </c>
      <c r="H6" s="53" t="s">
        <v>9</v>
      </c>
      <c r="I6" s="53" t="s">
        <v>10</v>
      </c>
      <c r="J6" s="53" t="s">
        <v>11</v>
      </c>
      <c r="K6" s="53" t="s">
        <v>12</v>
      </c>
      <c r="L6" s="53" t="s">
        <v>9</v>
      </c>
      <c r="M6" s="53" t="s">
        <v>10</v>
      </c>
      <c r="N6" s="53" t="s">
        <v>11</v>
      </c>
      <c r="O6" s="53" t="s">
        <v>12</v>
      </c>
      <c r="P6" s="53" t="s">
        <v>13</v>
      </c>
      <c r="Q6" s="53" t="s">
        <v>14</v>
      </c>
      <c r="R6" s="53" t="s">
        <v>15</v>
      </c>
      <c r="S6" s="53" t="s">
        <v>16</v>
      </c>
      <c r="T6" s="128"/>
      <c r="U6" s="140"/>
      <c r="V6" s="130"/>
    </row>
    <row r="7" spans="1:22" ht="45" x14ac:dyDescent="0.25">
      <c r="A7">
        <v>1</v>
      </c>
      <c r="B7" s="6" t="s">
        <v>260</v>
      </c>
      <c r="C7" s="87" t="s">
        <v>261</v>
      </c>
      <c r="J7" t="s">
        <v>31</v>
      </c>
      <c r="P7" s="79"/>
      <c r="Q7" s="79"/>
      <c r="R7" s="79" t="s">
        <v>31</v>
      </c>
      <c r="S7" s="79"/>
      <c r="T7" s="6" t="s">
        <v>262</v>
      </c>
      <c r="U7" s="1">
        <f>IF(P7&lt;&gt;"",1,IF(Q7&lt;&gt;"",0,IF(R7&lt;&gt;"",0.5,0)))</f>
        <v>0.5</v>
      </c>
      <c r="V7" s="136">
        <f>+AVERAGE(U7:U16)</f>
        <v>0.05</v>
      </c>
    </row>
    <row r="8" spans="1:22" ht="16.5" customHeight="1" x14ac:dyDescent="0.25">
      <c r="A8">
        <v>2</v>
      </c>
      <c r="P8" s="79"/>
      <c r="Q8" s="79"/>
      <c r="R8" s="79"/>
      <c r="S8" s="79"/>
      <c r="U8" s="1">
        <f t="shared" ref="U8:U16" si="0">IF(P8&lt;&gt;"",1,IF(Q8&lt;&gt;"",0,IF(R8&lt;&gt;"",0.5,0)))</f>
        <v>0</v>
      </c>
      <c r="V8" s="137"/>
    </row>
    <row r="9" spans="1:22" x14ac:dyDescent="0.25">
      <c r="A9">
        <v>3</v>
      </c>
      <c r="P9" s="79"/>
      <c r="Q9" s="79"/>
      <c r="R9" s="79"/>
      <c r="S9" s="79"/>
      <c r="U9" s="1">
        <f t="shared" si="0"/>
        <v>0</v>
      </c>
      <c r="V9" s="137"/>
    </row>
    <row r="10" spans="1:22" x14ac:dyDescent="0.25">
      <c r="A10">
        <v>4</v>
      </c>
      <c r="P10" s="79"/>
      <c r="Q10" s="79"/>
      <c r="R10" s="79"/>
      <c r="S10" s="79"/>
      <c r="U10" s="1">
        <f t="shared" si="0"/>
        <v>0</v>
      </c>
      <c r="V10" s="137"/>
    </row>
    <row r="11" spans="1:22" x14ac:dyDescent="0.25">
      <c r="A11">
        <v>5</v>
      </c>
      <c r="P11" s="79"/>
      <c r="Q11" s="79"/>
      <c r="R11" s="79"/>
      <c r="S11" s="79"/>
      <c r="U11" s="1">
        <f t="shared" si="0"/>
        <v>0</v>
      </c>
      <c r="V11" s="137"/>
    </row>
    <row r="12" spans="1:22" x14ac:dyDescent="0.25">
      <c r="A12">
        <v>6</v>
      </c>
      <c r="P12" s="79"/>
      <c r="Q12" s="79"/>
      <c r="R12" s="79"/>
      <c r="S12" s="79"/>
      <c r="U12" s="1">
        <f t="shared" si="0"/>
        <v>0</v>
      </c>
      <c r="V12" s="137"/>
    </row>
    <row r="13" spans="1:22" x14ac:dyDescent="0.25">
      <c r="A13">
        <v>7</v>
      </c>
      <c r="P13" s="79"/>
      <c r="Q13" s="79"/>
      <c r="R13" s="79"/>
      <c r="S13" s="79"/>
      <c r="U13" s="1">
        <f t="shared" si="0"/>
        <v>0</v>
      </c>
      <c r="V13" s="137"/>
    </row>
    <row r="14" spans="1:22" x14ac:dyDescent="0.25">
      <c r="A14">
        <v>8</v>
      </c>
      <c r="P14" s="79"/>
      <c r="Q14" s="79"/>
      <c r="R14" s="79"/>
      <c r="S14" s="79"/>
      <c r="U14" s="1">
        <f t="shared" si="0"/>
        <v>0</v>
      </c>
      <c r="V14" s="137"/>
    </row>
    <row r="15" spans="1:22" x14ac:dyDescent="0.25">
      <c r="A15">
        <v>9</v>
      </c>
      <c r="P15" s="79"/>
      <c r="Q15" s="79"/>
      <c r="R15" s="79"/>
      <c r="S15" s="79"/>
      <c r="U15" s="1">
        <f t="shared" si="0"/>
        <v>0</v>
      </c>
      <c r="V15" s="137"/>
    </row>
    <row r="16" spans="1:22" x14ac:dyDescent="0.25">
      <c r="A16">
        <v>10</v>
      </c>
      <c r="P16" s="79"/>
      <c r="Q16" s="79"/>
      <c r="R16" s="79"/>
      <c r="S16" s="79"/>
      <c r="U16" s="1">
        <f t="shared" si="0"/>
        <v>0</v>
      </c>
      <c r="V16" s="137"/>
    </row>
    <row r="17" spans="1:22" x14ac:dyDescent="0.25">
      <c r="A17" s="123" t="s">
        <v>21</v>
      </c>
      <c r="B17" s="123"/>
      <c r="C17" s="123"/>
      <c r="D17" s="123"/>
      <c r="E17" s="123"/>
      <c r="F17" s="123"/>
      <c r="G17" s="123"/>
      <c r="H17" s="123"/>
      <c r="I17" s="123"/>
      <c r="J17" s="123"/>
      <c r="K17" s="123"/>
      <c r="L17" s="123"/>
      <c r="M17" s="123"/>
      <c r="N17" s="123"/>
      <c r="O17" s="123"/>
      <c r="P17" s="123"/>
      <c r="Q17" s="123"/>
      <c r="R17" s="123"/>
      <c r="S17" s="123"/>
      <c r="T17" s="123"/>
      <c r="U17" s="138"/>
      <c r="V17" s="57"/>
    </row>
    <row r="18" spans="1:22" x14ac:dyDescent="0.25">
      <c r="A18" s="124" t="s">
        <v>2</v>
      </c>
      <c r="B18" s="124" t="s">
        <v>3</v>
      </c>
      <c r="C18" s="124" t="s">
        <v>4</v>
      </c>
      <c r="D18" s="123" t="s">
        <v>22</v>
      </c>
      <c r="E18" s="123"/>
      <c r="F18" s="123"/>
      <c r="G18" s="123"/>
      <c r="H18" s="123" t="s">
        <v>23</v>
      </c>
      <c r="I18" s="123"/>
      <c r="J18" s="123"/>
      <c r="K18" s="123"/>
      <c r="L18" s="123" t="s">
        <v>24</v>
      </c>
      <c r="M18" s="123"/>
      <c r="N18" s="123"/>
      <c r="O18" s="123"/>
      <c r="P18" s="123" t="s">
        <v>17</v>
      </c>
      <c r="Q18" s="123"/>
      <c r="R18" s="123"/>
      <c r="S18" s="123"/>
      <c r="T18" s="124" t="s">
        <v>20</v>
      </c>
      <c r="U18" s="131" t="s">
        <v>18</v>
      </c>
      <c r="V18" s="129"/>
    </row>
    <row r="19" spans="1:22" x14ac:dyDescent="0.25">
      <c r="A19" s="124"/>
      <c r="B19" s="124"/>
      <c r="C19" s="124"/>
      <c r="D19" s="54" t="s">
        <v>9</v>
      </c>
      <c r="E19" s="54" t="s">
        <v>10</v>
      </c>
      <c r="F19" s="54" t="s">
        <v>11</v>
      </c>
      <c r="G19" s="54" t="s">
        <v>12</v>
      </c>
      <c r="H19" s="54" t="s">
        <v>9</v>
      </c>
      <c r="I19" s="54" t="s">
        <v>10</v>
      </c>
      <c r="J19" s="54" t="s">
        <v>11</v>
      </c>
      <c r="K19" s="54" t="s">
        <v>12</v>
      </c>
      <c r="L19" s="54" t="s">
        <v>9</v>
      </c>
      <c r="M19" s="54" t="s">
        <v>10</v>
      </c>
      <c r="N19" s="54" t="s">
        <v>11</v>
      </c>
      <c r="O19" s="54" t="s">
        <v>12</v>
      </c>
      <c r="P19" s="54" t="s">
        <v>13</v>
      </c>
      <c r="Q19" s="54" t="s">
        <v>14</v>
      </c>
      <c r="R19" s="54" t="s">
        <v>15</v>
      </c>
      <c r="S19" s="54" t="s">
        <v>16</v>
      </c>
      <c r="T19" s="124"/>
      <c r="U19" s="131"/>
      <c r="V19" s="130"/>
    </row>
    <row r="20" spans="1:22" x14ac:dyDescent="0.25">
      <c r="A20">
        <v>1</v>
      </c>
      <c r="B20" s="6"/>
      <c r="M20" t="s">
        <v>31</v>
      </c>
      <c r="N20" t="s">
        <v>31</v>
      </c>
      <c r="O20" t="s">
        <v>31</v>
      </c>
      <c r="P20" s="71"/>
      <c r="Q20" s="71"/>
      <c r="R20" s="71"/>
      <c r="S20" s="71"/>
      <c r="U20" s="1">
        <f>IF(P20&lt;&gt;"",1,IF(Q20&lt;&gt;"",0,IF(R20&lt;&gt;"",0.5,0)))</f>
        <v>0</v>
      </c>
      <c r="V20" s="132">
        <f>+AVERAGE(U20:U29)</f>
        <v>0</v>
      </c>
    </row>
    <row r="21" spans="1:22" x14ac:dyDescent="0.25">
      <c r="A21">
        <v>2</v>
      </c>
      <c r="B21" s="72"/>
      <c r="P21" s="71"/>
      <c r="Q21" s="71"/>
      <c r="R21" s="71"/>
      <c r="S21" s="71"/>
      <c r="U21" s="1">
        <f t="shared" ref="U21:U28" si="1">IF(P21&lt;&gt;"",1,IF(Q21&lt;&gt;"",0,IF(R21&lt;&gt;"",0.5,0)))</f>
        <v>0</v>
      </c>
      <c r="V21" s="133"/>
    </row>
    <row r="22" spans="1:22" x14ac:dyDescent="0.25">
      <c r="A22">
        <v>3</v>
      </c>
      <c r="B22" s="72"/>
      <c r="P22" s="71"/>
      <c r="Q22" s="71"/>
      <c r="R22" s="71"/>
      <c r="S22" s="71"/>
      <c r="U22" s="1">
        <f t="shared" si="1"/>
        <v>0</v>
      </c>
      <c r="V22" s="133"/>
    </row>
    <row r="23" spans="1:22" x14ac:dyDescent="0.25">
      <c r="A23">
        <v>4</v>
      </c>
      <c r="B23" s="72"/>
      <c r="P23" s="71"/>
      <c r="Q23" s="71"/>
      <c r="R23" s="71"/>
      <c r="S23" s="71"/>
      <c r="U23" s="1">
        <f t="shared" si="1"/>
        <v>0</v>
      </c>
      <c r="V23" s="133"/>
    </row>
    <row r="24" spans="1:22" x14ac:dyDescent="0.25">
      <c r="A24">
        <v>5</v>
      </c>
      <c r="B24" s="72"/>
      <c r="P24" s="71"/>
      <c r="Q24" s="71"/>
      <c r="R24" s="71"/>
      <c r="S24" s="71"/>
      <c r="U24" s="1">
        <f t="shared" si="1"/>
        <v>0</v>
      </c>
      <c r="V24" s="133"/>
    </row>
    <row r="25" spans="1:22" x14ac:dyDescent="0.25">
      <c r="A25">
        <v>6</v>
      </c>
      <c r="B25" s="72"/>
      <c r="P25" s="71"/>
      <c r="Q25" s="71"/>
      <c r="R25" s="71"/>
      <c r="S25" s="71"/>
      <c r="U25" s="1">
        <f t="shared" si="1"/>
        <v>0</v>
      </c>
      <c r="V25" s="133"/>
    </row>
    <row r="26" spans="1:22" x14ac:dyDescent="0.25">
      <c r="A26">
        <v>7</v>
      </c>
      <c r="B26" s="72"/>
      <c r="P26" s="71"/>
      <c r="Q26" s="71"/>
      <c r="R26" s="71"/>
      <c r="S26" s="71"/>
      <c r="U26" s="1">
        <f t="shared" si="1"/>
        <v>0</v>
      </c>
      <c r="V26" s="133"/>
    </row>
    <row r="27" spans="1:22" x14ac:dyDescent="0.25">
      <c r="A27">
        <v>8</v>
      </c>
      <c r="B27" s="72"/>
      <c r="P27" s="71"/>
      <c r="Q27" s="71"/>
      <c r="R27" s="71"/>
      <c r="S27" s="71"/>
      <c r="U27" s="1">
        <f t="shared" si="1"/>
        <v>0</v>
      </c>
      <c r="V27" s="133"/>
    </row>
    <row r="28" spans="1:22" x14ac:dyDescent="0.25">
      <c r="A28">
        <v>9</v>
      </c>
      <c r="B28" s="72"/>
      <c r="P28" s="71"/>
      <c r="Q28" s="71"/>
      <c r="R28" s="71"/>
      <c r="S28" s="71"/>
      <c r="U28" s="1">
        <f t="shared" si="1"/>
        <v>0</v>
      </c>
      <c r="V28" s="133"/>
    </row>
    <row r="29" spans="1:22" ht="19.5" customHeight="1" x14ac:dyDescent="0.25">
      <c r="A29">
        <v>10</v>
      </c>
      <c r="P29" s="71"/>
      <c r="Q29" s="71"/>
      <c r="R29" s="71"/>
      <c r="S29" s="71"/>
      <c r="U29" s="1">
        <f>IF(P29&lt;&gt;"",1,IF(Q29&lt;&gt;"",0,IF(R29&lt;&gt;"",0.5,0)))</f>
        <v>0</v>
      </c>
      <c r="V29" s="133"/>
    </row>
    <row r="30" spans="1:22" x14ac:dyDescent="0.25">
      <c r="A30" s="120" t="s">
        <v>21</v>
      </c>
      <c r="B30" s="120"/>
      <c r="C30" s="120"/>
      <c r="D30" s="120"/>
      <c r="E30" s="120"/>
      <c r="F30" s="120"/>
      <c r="G30" s="120"/>
      <c r="H30" s="120"/>
      <c r="I30" s="120"/>
      <c r="J30" s="120"/>
      <c r="K30" s="120"/>
      <c r="L30" s="120"/>
      <c r="M30" s="120"/>
      <c r="N30" s="120"/>
      <c r="O30" s="120"/>
      <c r="P30" s="120"/>
      <c r="Q30" s="120"/>
      <c r="R30" s="120"/>
      <c r="S30" s="120"/>
      <c r="T30" s="120"/>
      <c r="U30" s="134"/>
      <c r="V30" s="57"/>
    </row>
    <row r="31" spans="1:22" x14ac:dyDescent="0.25">
      <c r="A31" s="118" t="s">
        <v>2</v>
      </c>
      <c r="B31" s="118" t="s">
        <v>3</v>
      </c>
      <c r="C31" s="118" t="s">
        <v>4</v>
      </c>
      <c r="D31" s="120" t="s">
        <v>25</v>
      </c>
      <c r="E31" s="120"/>
      <c r="F31" s="120"/>
      <c r="G31" s="120"/>
      <c r="H31" s="120" t="s">
        <v>26</v>
      </c>
      <c r="I31" s="120"/>
      <c r="J31" s="120"/>
      <c r="K31" s="120"/>
      <c r="L31" s="120" t="s">
        <v>27</v>
      </c>
      <c r="M31" s="120"/>
      <c r="N31" s="120"/>
      <c r="O31" s="120"/>
      <c r="P31" s="120" t="s">
        <v>17</v>
      </c>
      <c r="Q31" s="120"/>
      <c r="R31" s="120"/>
      <c r="S31" s="120"/>
      <c r="T31" s="118" t="s">
        <v>20</v>
      </c>
      <c r="U31" s="135" t="s">
        <v>18</v>
      </c>
      <c r="V31" s="129"/>
    </row>
    <row r="32" spans="1:22" x14ac:dyDescent="0.25">
      <c r="A32" s="118"/>
      <c r="B32" s="118"/>
      <c r="C32" s="118"/>
      <c r="D32" s="55" t="s">
        <v>9</v>
      </c>
      <c r="E32" s="55" t="s">
        <v>10</v>
      </c>
      <c r="F32" s="55" t="s">
        <v>11</v>
      </c>
      <c r="G32" s="55" t="s">
        <v>12</v>
      </c>
      <c r="H32" s="55" t="s">
        <v>9</v>
      </c>
      <c r="I32" s="55" t="s">
        <v>10</v>
      </c>
      <c r="J32" s="55" t="s">
        <v>11</v>
      </c>
      <c r="K32" s="55" t="s">
        <v>12</v>
      </c>
      <c r="L32" s="55" t="s">
        <v>9</v>
      </c>
      <c r="M32" s="55" t="s">
        <v>10</v>
      </c>
      <c r="N32" s="55" t="s">
        <v>11</v>
      </c>
      <c r="O32" s="55" t="s">
        <v>12</v>
      </c>
      <c r="P32" s="55" t="s">
        <v>13</v>
      </c>
      <c r="Q32" s="55" t="s">
        <v>14</v>
      </c>
      <c r="R32" s="55" t="s">
        <v>15</v>
      </c>
      <c r="S32" s="55" t="s">
        <v>16</v>
      </c>
      <c r="T32" s="118"/>
      <c r="U32" s="135"/>
      <c r="V32" s="130"/>
    </row>
    <row r="33" spans="1:22" x14ac:dyDescent="0.25">
      <c r="A33">
        <v>1</v>
      </c>
      <c r="P33" s="80"/>
      <c r="Q33" s="80"/>
      <c r="R33" s="80"/>
      <c r="S33" s="80"/>
      <c r="U33" s="1">
        <f>IF(P33&lt;&gt;"",1,IF(Q33&lt;&gt;"",0,IF(R33&lt;&gt;"",0.5,0)))</f>
        <v>0</v>
      </c>
      <c r="V33" s="57"/>
    </row>
    <row r="34" spans="1:22" x14ac:dyDescent="0.25">
      <c r="A34">
        <v>2</v>
      </c>
      <c r="P34" s="80"/>
      <c r="Q34" s="80"/>
      <c r="R34" s="80"/>
      <c r="S34" s="80"/>
      <c r="U34" s="1">
        <f t="shared" ref="U34:U41" si="2">IF(P34&lt;&gt;"",1,IF(Q34&lt;&gt;"",0,IF(R34&lt;&gt;"",0.5,0)))</f>
        <v>0</v>
      </c>
      <c r="V34" s="57"/>
    </row>
    <row r="35" spans="1:22" x14ac:dyDescent="0.25">
      <c r="A35">
        <v>3</v>
      </c>
      <c r="B35" s="72"/>
      <c r="P35" s="80"/>
      <c r="Q35" s="80"/>
      <c r="R35" s="80"/>
      <c r="S35" s="80"/>
      <c r="U35" s="1">
        <f t="shared" si="2"/>
        <v>0</v>
      </c>
      <c r="V35" s="57"/>
    </row>
    <row r="36" spans="1:22" x14ac:dyDescent="0.25">
      <c r="A36">
        <v>4</v>
      </c>
      <c r="B36" s="72"/>
      <c r="P36" s="80"/>
      <c r="Q36" s="80"/>
      <c r="R36" s="80"/>
      <c r="S36" s="80"/>
      <c r="U36" s="1">
        <f t="shared" si="2"/>
        <v>0</v>
      </c>
      <c r="V36" s="57"/>
    </row>
    <row r="37" spans="1:22" x14ac:dyDescent="0.25">
      <c r="A37">
        <v>5</v>
      </c>
      <c r="B37" s="72"/>
      <c r="P37" s="80"/>
      <c r="Q37" s="80"/>
      <c r="R37" s="80"/>
      <c r="S37" s="80"/>
      <c r="U37" s="1">
        <f t="shared" si="2"/>
        <v>0</v>
      </c>
      <c r="V37" s="57"/>
    </row>
    <row r="38" spans="1:22" x14ac:dyDescent="0.25">
      <c r="A38">
        <v>6</v>
      </c>
      <c r="B38" s="72"/>
      <c r="P38" s="80"/>
      <c r="Q38" s="80"/>
      <c r="R38" s="80"/>
      <c r="S38" s="80"/>
      <c r="U38" s="1">
        <f t="shared" si="2"/>
        <v>0</v>
      </c>
      <c r="V38" s="57"/>
    </row>
    <row r="39" spans="1:22" x14ac:dyDescent="0.25">
      <c r="A39">
        <v>7</v>
      </c>
      <c r="B39" s="72"/>
      <c r="P39" s="80"/>
      <c r="Q39" s="80"/>
      <c r="R39" s="80"/>
      <c r="S39" s="80"/>
      <c r="U39" s="1">
        <f t="shared" si="2"/>
        <v>0</v>
      </c>
      <c r="V39" s="57"/>
    </row>
    <row r="40" spans="1:22" x14ac:dyDescent="0.25">
      <c r="A40">
        <v>8</v>
      </c>
      <c r="B40" s="72"/>
      <c r="P40" s="80"/>
      <c r="Q40" s="80"/>
      <c r="R40" s="80"/>
      <c r="S40" s="80"/>
      <c r="U40" s="1">
        <f t="shared" si="2"/>
        <v>0</v>
      </c>
      <c r="V40" s="57"/>
    </row>
    <row r="41" spans="1:22" x14ac:dyDescent="0.25">
      <c r="A41">
        <v>9</v>
      </c>
      <c r="P41" s="80"/>
      <c r="Q41" s="80"/>
      <c r="R41" s="80"/>
      <c r="S41" s="80"/>
      <c r="U41" s="1">
        <f t="shared" si="2"/>
        <v>0</v>
      </c>
      <c r="V41" s="57"/>
    </row>
    <row r="42" spans="1:22" x14ac:dyDescent="0.25">
      <c r="A42">
        <v>10</v>
      </c>
      <c r="P42" s="80"/>
      <c r="Q42" s="80"/>
      <c r="R42" s="80"/>
      <c r="S42" s="80"/>
      <c r="U42" s="1">
        <f>IF(P42&lt;&gt;"",1,IF(Q42&lt;&gt;"",0,IF(R42&lt;&gt;"",0.5,0)))</f>
        <v>0</v>
      </c>
      <c r="V42" s="57"/>
    </row>
    <row r="43" spans="1:22" x14ac:dyDescent="0.25">
      <c r="A43" s="119" t="s">
        <v>21</v>
      </c>
      <c r="B43" s="119"/>
      <c r="C43" s="119"/>
      <c r="D43" s="119"/>
      <c r="E43" s="119"/>
      <c r="F43" s="119"/>
      <c r="G43" s="119"/>
      <c r="H43" s="119"/>
      <c r="I43" s="119"/>
      <c r="J43" s="119"/>
      <c r="K43" s="119"/>
      <c r="L43" s="119"/>
      <c r="M43" s="119"/>
      <c r="N43" s="119"/>
      <c r="O43" s="119"/>
      <c r="P43" s="119"/>
      <c r="Q43" s="119"/>
      <c r="R43" s="119"/>
      <c r="S43" s="119"/>
      <c r="T43" s="119"/>
      <c r="U43" s="119"/>
      <c r="V43" s="57"/>
    </row>
    <row r="44" spans="1:22" x14ac:dyDescent="0.25">
      <c r="A44" s="117" t="s">
        <v>2</v>
      </c>
      <c r="B44" s="117" t="s">
        <v>3</v>
      </c>
      <c r="C44" s="117" t="s">
        <v>4</v>
      </c>
      <c r="D44" s="119" t="s">
        <v>28</v>
      </c>
      <c r="E44" s="119"/>
      <c r="F44" s="119"/>
      <c r="G44" s="119"/>
      <c r="H44" s="119" t="s">
        <v>29</v>
      </c>
      <c r="I44" s="119"/>
      <c r="J44" s="119"/>
      <c r="K44" s="119"/>
      <c r="L44" s="119" t="s">
        <v>30</v>
      </c>
      <c r="M44" s="119"/>
      <c r="N44" s="119"/>
      <c r="O44" s="119"/>
      <c r="P44" s="119" t="s">
        <v>17</v>
      </c>
      <c r="Q44" s="119"/>
      <c r="R44" s="119"/>
      <c r="S44" s="119"/>
      <c r="T44" s="117" t="s">
        <v>20</v>
      </c>
      <c r="U44" s="117" t="s">
        <v>18</v>
      </c>
      <c r="V44" s="129"/>
    </row>
    <row r="45" spans="1:22" x14ac:dyDescent="0.25">
      <c r="A45" s="117"/>
      <c r="B45" s="117"/>
      <c r="C45" s="117"/>
      <c r="D45" s="5" t="s">
        <v>9</v>
      </c>
      <c r="E45" s="5" t="s">
        <v>10</v>
      </c>
      <c r="F45" s="5" t="s">
        <v>11</v>
      </c>
      <c r="G45" s="5" t="s">
        <v>12</v>
      </c>
      <c r="H45" s="5" t="s">
        <v>9</v>
      </c>
      <c r="I45" s="5" t="s">
        <v>10</v>
      </c>
      <c r="J45" s="5" t="s">
        <v>11</v>
      </c>
      <c r="K45" s="5" t="s">
        <v>12</v>
      </c>
      <c r="L45" s="5" t="s">
        <v>9</v>
      </c>
      <c r="M45" s="5" t="s">
        <v>10</v>
      </c>
      <c r="N45" s="5" t="s">
        <v>11</v>
      </c>
      <c r="O45" s="5" t="s">
        <v>12</v>
      </c>
      <c r="P45" s="5" t="s">
        <v>13</v>
      </c>
      <c r="Q45" s="5" t="s">
        <v>14</v>
      </c>
      <c r="R45" s="5" t="s">
        <v>15</v>
      </c>
      <c r="S45" s="5" t="s">
        <v>16</v>
      </c>
      <c r="T45" s="117"/>
      <c r="U45" s="117"/>
      <c r="V45" s="130"/>
    </row>
    <row r="46" spans="1:22" x14ac:dyDescent="0.25">
      <c r="A46" s="4">
        <v>1</v>
      </c>
      <c r="B46" s="73"/>
      <c r="E46" s="4"/>
      <c r="F46" s="4"/>
      <c r="G46" s="4"/>
      <c r="H46" s="4"/>
      <c r="I46" s="4"/>
      <c r="J46" s="4"/>
      <c r="K46" s="4"/>
      <c r="L46" s="4"/>
      <c r="M46" s="4"/>
      <c r="N46" s="4"/>
      <c r="O46" s="4"/>
      <c r="P46" s="82"/>
      <c r="Q46" s="82"/>
      <c r="R46" s="82"/>
      <c r="S46" s="82"/>
      <c r="T46" s="4"/>
      <c r="U46" s="58">
        <f>IF(P46&lt;&gt;"",1,IF(Q46&lt;&gt;"",0,IF(R46&lt;&gt;"",0.5,0)))</f>
        <v>0</v>
      </c>
      <c r="V46" s="57"/>
    </row>
    <row r="47" spans="1:22" x14ac:dyDescent="0.25">
      <c r="A47" s="4">
        <v>2</v>
      </c>
      <c r="B47" s="72"/>
      <c r="E47" s="4"/>
      <c r="F47" s="4"/>
      <c r="G47" s="4"/>
      <c r="H47" s="4"/>
      <c r="I47" s="4"/>
      <c r="J47" s="4"/>
      <c r="K47" s="4"/>
      <c r="L47" s="4"/>
      <c r="M47" s="4"/>
      <c r="N47" s="4"/>
      <c r="O47" s="4"/>
      <c r="P47" s="82"/>
      <c r="Q47" s="82"/>
      <c r="R47" s="82"/>
      <c r="S47" s="82"/>
      <c r="T47" s="4"/>
      <c r="U47" s="58">
        <f t="shared" ref="U47:U55" si="3">IF(P47&lt;&gt;"",1,IF(Q47&lt;&gt;"",0,IF(R47&lt;&gt;"",0.5,0)))</f>
        <v>0</v>
      </c>
      <c r="V47" s="57"/>
    </row>
    <row r="48" spans="1:22" x14ac:dyDescent="0.25">
      <c r="A48" s="4">
        <v>3</v>
      </c>
      <c r="B48" s="72"/>
      <c r="D48" s="4"/>
      <c r="E48" s="4"/>
      <c r="F48" s="4"/>
      <c r="P48" s="82"/>
      <c r="Q48" s="82"/>
      <c r="R48" s="82"/>
      <c r="S48" s="82"/>
      <c r="T48" s="4"/>
      <c r="U48" s="58">
        <f t="shared" si="3"/>
        <v>0</v>
      </c>
      <c r="V48" s="57"/>
    </row>
    <row r="49" spans="1:22" x14ac:dyDescent="0.25">
      <c r="A49" s="4">
        <v>4</v>
      </c>
      <c r="B49" s="72"/>
      <c r="D49" s="4"/>
      <c r="E49" s="4"/>
      <c r="F49" s="4"/>
      <c r="P49" s="82"/>
      <c r="Q49" s="82"/>
      <c r="R49" s="82"/>
      <c r="S49" s="82"/>
      <c r="T49" s="4"/>
      <c r="U49" s="58">
        <f t="shared" si="3"/>
        <v>0</v>
      </c>
      <c r="V49" s="57"/>
    </row>
    <row r="50" spans="1:22" x14ac:dyDescent="0.25">
      <c r="A50" s="4">
        <v>5</v>
      </c>
      <c r="B50" s="72"/>
      <c r="D50" s="4"/>
      <c r="E50" s="4"/>
      <c r="F50" s="4"/>
      <c r="G50" s="4"/>
      <c r="H50" s="4"/>
      <c r="I50" s="4"/>
      <c r="J50" s="4"/>
      <c r="K50" s="4"/>
      <c r="L50" s="4"/>
      <c r="M50" s="4"/>
      <c r="N50" s="4"/>
      <c r="O50" s="4"/>
      <c r="P50" s="82"/>
      <c r="Q50" s="82"/>
      <c r="R50" s="82"/>
      <c r="S50" s="82"/>
      <c r="T50" s="4"/>
      <c r="U50" s="58">
        <f t="shared" si="3"/>
        <v>0</v>
      </c>
      <c r="V50" s="57"/>
    </row>
    <row r="51" spans="1:22" x14ac:dyDescent="0.25">
      <c r="A51" s="4">
        <v>6</v>
      </c>
      <c r="B51" s="72"/>
      <c r="D51" s="4"/>
      <c r="E51" s="4"/>
      <c r="F51" s="4"/>
      <c r="G51" s="4"/>
      <c r="H51" s="4"/>
      <c r="I51" s="4"/>
      <c r="J51" s="4"/>
      <c r="K51" s="4"/>
      <c r="L51" s="4"/>
      <c r="M51" s="4"/>
      <c r="N51" s="4"/>
      <c r="O51" s="4"/>
      <c r="P51" s="82"/>
      <c r="Q51" s="82"/>
      <c r="R51" s="82"/>
      <c r="S51" s="82"/>
      <c r="T51" s="4"/>
      <c r="U51" s="58">
        <f t="shared" si="3"/>
        <v>0</v>
      </c>
      <c r="V51" s="57"/>
    </row>
    <row r="52" spans="1:22" x14ac:dyDescent="0.25">
      <c r="A52" s="4">
        <v>7</v>
      </c>
      <c r="B52" s="72"/>
      <c r="D52" s="4"/>
      <c r="E52" s="4"/>
      <c r="F52" s="4"/>
      <c r="G52" s="4"/>
      <c r="H52" s="4"/>
      <c r="I52" s="4"/>
      <c r="J52" s="4"/>
      <c r="K52" s="4"/>
      <c r="L52" s="4"/>
      <c r="M52" s="4"/>
      <c r="N52" s="4"/>
      <c r="O52" s="4"/>
      <c r="P52" s="82"/>
      <c r="Q52" s="82"/>
      <c r="R52" s="82"/>
      <c r="S52" s="82"/>
      <c r="T52" s="4"/>
      <c r="U52" s="58">
        <f t="shared" si="3"/>
        <v>0</v>
      </c>
      <c r="V52" s="57"/>
    </row>
    <row r="53" spans="1:22" x14ac:dyDescent="0.25">
      <c r="A53" s="4">
        <v>8</v>
      </c>
      <c r="B53" s="72"/>
      <c r="D53" s="4"/>
      <c r="E53" s="4"/>
      <c r="F53" s="4"/>
      <c r="G53" s="4"/>
      <c r="H53" s="4"/>
      <c r="I53" s="4"/>
      <c r="J53" s="4"/>
      <c r="K53" s="4"/>
      <c r="L53" s="4"/>
      <c r="M53" s="4"/>
      <c r="N53" s="4"/>
      <c r="O53" s="4"/>
      <c r="P53" s="82"/>
      <c r="Q53" s="82"/>
      <c r="R53" s="82"/>
      <c r="S53" s="82"/>
      <c r="T53" s="4"/>
      <c r="U53" s="58">
        <f t="shared" si="3"/>
        <v>0</v>
      </c>
      <c r="V53" s="57"/>
    </row>
    <row r="54" spans="1:22" x14ac:dyDescent="0.25">
      <c r="A54" s="4">
        <v>9</v>
      </c>
      <c r="B54" s="72"/>
      <c r="D54" s="4"/>
      <c r="E54" s="4"/>
      <c r="F54" s="4"/>
      <c r="G54" s="4"/>
      <c r="H54" s="4"/>
      <c r="I54" s="4"/>
      <c r="J54" s="4"/>
      <c r="K54" s="4"/>
      <c r="L54" s="4"/>
      <c r="M54" s="4"/>
      <c r="N54" s="4"/>
      <c r="O54" s="4"/>
      <c r="P54" s="82"/>
      <c r="Q54" s="82"/>
      <c r="R54" s="82"/>
      <c r="S54" s="82"/>
      <c r="T54" s="4"/>
      <c r="U54" s="58">
        <f t="shared" si="3"/>
        <v>0</v>
      </c>
      <c r="V54" s="57"/>
    </row>
    <row r="55" spans="1:22" x14ac:dyDescent="0.25">
      <c r="A55" s="4">
        <v>10</v>
      </c>
      <c r="B55" s="72"/>
      <c r="D55" s="4"/>
      <c r="E55" s="4"/>
      <c r="F55" s="4"/>
      <c r="G55" s="4"/>
      <c r="H55" s="4"/>
      <c r="I55" s="4"/>
      <c r="J55" s="4"/>
      <c r="K55" s="4"/>
      <c r="L55" s="4"/>
      <c r="M55" s="4"/>
      <c r="N55" s="4"/>
      <c r="O55" s="4"/>
      <c r="P55" s="82"/>
      <c r="Q55" s="82"/>
      <c r="R55" s="82"/>
      <c r="S55" s="82"/>
      <c r="T55" s="4"/>
      <c r="U55" s="58">
        <f t="shared" si="3"/>
        <v>0</v>
      </c>
      <c r="V55" s="57"/>
    </row>
    <row r="56" spans="1:22" x14ac:dyDescent="0.25">
      <c r="B56" s="72"/>
      <c r="U56"/>
    </row>
    <row r="57" spans="1:22" x14ac:dyDescent="0.25">
      <c r="U57"/>
    </row>
    <row r="58" spans="1:22" x14ac:dyDescent="0.25">
      <c r="U58"/>
    </row>
    <row r="59" spans="1:22" x14ac:dyDescent="0.25">
      <c r="U59"/>
    </row>
    <row r="60" spans="1:22" x14ac:dyDescent="0.25">
      <c r="U60"/>
    </row>
    <row r="61" spans="1:22" x14ac:dyDescent="0.25">
      <c r="U61"/>
    </row>
    <row r="62" spans="1:22" x14ac:dyDescent="0.25">
      <c r="U62"/>
    </row>
    <row r="63" spans="1:22" x14ac:dyDescent="0.25">
      <c r="U63"/>
    </row>
    <row r="64" spans="1:22" x14ac:dyDescent="0.25">
      <c r="U64"/>
    </row>
    <row r="65" spans="21:21" x14ac:dyDescent="0.25">
      <c r="U65"/>
    </row>
    <row r="66" spans="21:21" x14ac:dyDescent="0.25">
      <c r="U66"/>
    </row>
    <row r="67" spans="21:21" x14ac:dyDescent="0.25">
      <c r="U67"/>
    </row>
    <row r="68" spans="21:21" x14ac:dyDescent="0.25">
      <c r="U68"/>
    </row>
    <row r="69" spans="21:21" x14ac:dyDescent="0.25">
      <c r="U69"/>
    </row>
    <row r="70" spans="21:21" x14ac:dyDescent="0.25">
      <c r="U70"/>
    </row>
    <row r="71" spans="21:21" x14ac:dyDescent="0.25">
      <c r="U71"/>
    </row>
    <row r="72" spans="21:21" x14ac:dyDescent="0.25">
      <c r="U72"/>
    </row>
    <row r="73" spans="21:21" x14ac:dyDescent="0.25">
      <c r="U73"/>
    </row>
    <row r="74" spans="21:21" x14ac:dyDescent="0.25">
      <c r="U74"/>
    </row>
    <row r="75" spans="21:21" x14ac:dyDescent="0.25">
      <c r="U75"/>
    </row>
    <row r="76" spans="21:21" x14ac:dyDescent="0.25">
      <c r="U76"/>
    </row>
    <row r="77" spans="21:21" x14ac:dyDescent="0.25">
      <c r="U77"/>
    </row>
    <row r="78" spans="21:21" x14ac:dyDescent="0.25">
      <c r="U78"/>
    </row>
    <row r="79" spans="21:21" x14ac:dyDescent="0.25">
      <c r="U79"/>
    </row>
    <row r="80" spans="21:21" x14ac:dyDescent="0.25">
      <c r="U80"/>
    </row>
    <row r="81" spans="21:21" x14ac:dyDescent="0.25">
      <c r="U81"/>
    </row>
    <row r="82" spans="21:21" x14ac:dyDescent="0.25">
      <c r="U82"/>
    </row>
    <row r="83" spans="21:21" x14ac:dyDescent="0.25">
      <c r="U83"/>
    </row>
    <row r="84" spans="21:21" x14ac:dyDescent="0.25">
      <c r="U84"/>
    </row>
    <row r="85" spans="21:21" x14ac:dyDescent="0.25">
      <c r="U85"/>
    </row>
    <row r="86" spans="21:21" x14ac:dyDescent="0.25">
      <c r="U86"/>
    </row>
    <row r="87" spans="21:21" x14ac:dyDescent="0.25">
      <c r="U87"/>
    </row>
    <row r="88" spans="21:21" x14ac:dyDescent="0.25">
      <c r="U88"/>
    </row>
    <row r="89" spans="21:21" x14ac:dyDescent="0.25">
      <c r="U89"/>
    </row>
    <row r="90" spans="21:21" x14ac:dyDescent="0.25">
      <c r="U90"/>
    </row>
    <row r="91" spans="21:21" x14ac:dyDescent="0.25">
      <c r="U91"/>
    </row>
    <row r="92" spans="21:21" x14ac:dyDescent="0.25">
      <c r="U92"/>
    </row>
    <row r="93" spans="21:21" x14ac:dyDescent="0.25">
      <c r="U93"/>
    </row>
    <row r="94" spans="21:21" x14ac:dyDescent="0.25">
      <c r="U94"/>
    </row>
    <row r="95" spans="21:21" x14ac:dyDescent="0.25">
      <c r="U95"/>
    </row>
    <row r="96" spans="21:21" x14ac:dyDescent="0.25">
      <c r="U96"/>
    </row>
    <row r="97" spans="21:21" x14ac:dyDescent="0.25">
      <c r="U97"/>
    </row>
    <row r="98" spans="21:21" x14ac:dyDescent="0.25">
      <c r="U98"/>
    </row>
    <row r="99" spans="21:21" x14ac:dyDescent="0.25">
      <c r="U99"/>
    </row>
    <row r="100" spans="21:21" x14ac:dyDescent="0.25">
      <c r="U100"/>
    </row>
    <row r="101" spans="21:21" x14ac:dyDescent="0.25">
      <c r="U101"/>
    </row>
    <row r="102" spans="21:21" x14ac:dyDescent="0.25">
      <c r="U102"/>
    </row>
    <row r="103" spans="21:21" x14ac:dyDescent="0.25">
      <c r="U103"/>
    </row>
    <row r="104" spans="21:21" x14ac:dyDescent="0.25">
      <c r="U104"/>
    </row>
    <row r="105" spans="21:21" x14ac:dyDescent="0.25">
      <c r="U105"/>
    </row>
    <row r="106" spans="21:21" x14ac:dyDescent="0.25">
      <c r="U106"/>
    </row>
    <row r="107" spans="21:21" x14ac:dyDescent="0.25">
      <c r="U107"/>
    </row>
    <row r="108" spans="21:21" x14ac:dyDescent="0.25">
      <c r="U108"/>
    </row>
    <row r="109" spans="21:21" x14ac:dyDescent="0.25">
      <c r="U109"/>
    </row>
    <row r="110" spans="21:21" x14ac:dyDescent="0.25">
      <c r="U110"/>
    </row>
    <row r="111" spans="21:21" x14ac:dyDescent="0.25">
      <c r="U111"/>
    </row>
    <row r="112" spans="21:21" x14ac:dyDescent="0.25">
      <c r="U112"/>
    </row>
    <row r="113" spans="21:21" x14ac:dyDescent="0.25">
      <c r="U113"/>
    </row>
    <row r="114" spans="21:21" x14ac:dyDescent="0.25">
      <c r="U114"/>
    </row>
    <row r="115" spans="21:21" x14ac:dyDescent="0.25">
      <c r="U115"/>
    </row>
    <row r="116" spans="21:21" x14ac:dyDescent="0.25">
      <c r="U116"/>
    </row>
    <row r="117" spans="21:21" x14ac:dyDescent="0.25">
      <c r="U117"/>
    </row>
    <row r="118" spans="21:21" x14ac:dyDescent="0.25">
      <c r="U118"/>
    </row>
    <row r="119" spans="21:21" x14ac:dyDescent="0.25">
      <c r="U119"/>
    </row>
    <row r="120" spans="21:21" x14ac:dyDescent="0.25">
      <c r="U120"/>
    </row>
    <row r="121" spans="21:21" x14ac:dyDescent="0.25">
      <c r="U121"/>
    </row>
    <row r="122" spans="21:21" x14ac:dyDescent="0.25">
      <c r="U122"/>
    </row>
  </sheetData>
  <mergeCells count="46">
    <mergeCell ref="A43:U43"/>
    <mergeCell ref="P44:S44"/>
    <mergeCell ref="T44:T45"/>
    <mergeCell ref="U44:U45"/>
    <mergeCell ref="V44:V45"/>
    <mergeCell ref="A44:A45"/>
    <mergeCell ref="B44:B45"/>
    <mergeCell ref="C44:C45"/>
    <mergeCell ref="D44:G44"/>
    <mergeCell ref="H44:K44"/>
    <mergeCell ref="L44:O44"/>
    <mergeCell ref="V20:V29"/>
    <mergeCell ref="A30:U30"/>
    <mergeCell ref="A31:A32"/>
    <mergeCell ref="B31:B32"/>
    <mergeCell ref="C31:C32"/>
    <mergeCell ref="D31:G31"/>
    <mergeCell ref="H31:K31"/>
    <mergeCell ref="L31:O31"/>
    <mergeCell ref="P31:S31"/>
    <mergeCell ref="T31:T32"/>
    <mergeCell ref="U31:U32"/>
    <mergeCell ref="V31:V32"/>
    <mergeCell ref="V5:V6"/>
    <mergeCell ref="V7:V16"/>
    <mergeCell ref="A17:U17"/>
    <mergeCell ref="A18:A19"/>
    <mergeCell ref="B18:B19"/>
    <mergeCell ref="C18:C19"/>
    <mergeCell ref="D18:G18"/>
    <mergeCell ref="H18:K18"/>
    <mergeCell ref="L18:O18"/>
    <mergeCell ref="P18:S18"/>
    <mergeCell ref="T18:T19"/>
    <mergeCell ref="U18:U19"/>
    <mergeCell ref="V18:V19"/>
    <mergeCell ref="A4:U4"/>
    <mergeCell ref="A5:A6"/>
    <mergeCell ref="B5:B6"/>
    <mergeCell ref="C5:C6"/>
    <mergeCell ref="D5:G5"/>
    <mergeCell ref="H5:K5"/>
    <mergeCell ref="L5:O5"/>
    <mergeCell ref="P5:S5"/>
    <mergeCell ref="T5:T6"/>
    <mergeCell ref="U5:U6"/>
  </mergeCells>
  <conditionalFormatting sqref="U7:U16 U123 U20:U29 U33:U42 U46:U55">
    <cfRule type="colorScale" priority="14">
      <colorScale>
        <cfvo type="num" val="0"/>
        <cfvo type="num" val="100"/>
        <color theme="5"/>
        <color theme="6"/>
      </colorScale>
    </cfRule>
  </conditionalFormatting>
  <conditionalFormatting sqref="U7:U16">
    <cfRule type="colorScale" priority="12">
      <colorScale>
        <cfvo type="min"/>
        <cfvo type="percentile" val="50"/>
        <cfvo type="max"/>
        <color rgb="FF63BE7B"/>
        <color rgb="FFFFEB84"/>
        <color rgb="FFF8696B"/>
      </colorScale>
    </cfRule>
    <cfRule type="colorScale" priority="13">
      <colorScale>
        <cfvo type="num" val="0"/>
        <cfvo type="num" val="100"/>
        <color theme="9" tint="-0.249977111117893"/>
        <color rgb="FF92D050"/>
      </colorScale>
    </cfRule>
  </conditionalFormatting>
  <conditionalFormatting sqref="U7:U16">
    <cfRule type="colorScale" priority="11">
      <colorScale>
        <cfvo type="min"/>
        <cfvo type="percentile" val="50"/>
        <cfvo type="max"/>
        <color rgb="FFF8696B"/>
        <color rgb="FFFFEB84"/>
        <color rgb="FF63BE7B"/>
      </colorScale>
    </cfRule>
  </conditionalFormatting>
  <conditionalFormatting sqref="U20:U29">
    <cfRule type="colorScale" priority="9">
      <colorScale>
        <cfvo type="min"/>
        <cfvo type="percentile" val="50"/>
        <cfvo type="max"/>
        <color rgb="FF63BE7B"/>
        <color rgb="FFFFEB84"/>
        <color rgb="FFF8696B"/>
      </colorScale>
    </cfRule>
    <cfRule type="colorScale" priority="10">
      <colorScale>
        <cfvo type="num" val="0"/>
        <cfvo type="num" val="100"/>
        <color theme="9" tint="-0.249977111117893"/>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6">
      <colorScale>
        <cfvo type="min"/>
        <cfvo type="percentile" val="50"/>
        <cfvo type="max"/>
        <color rgb="FF63BE7B"/>
        <color rgb="FFFFEB84"/>
        <color rgb="FFF8696B"/>
      </colorScale>
    </cfRule>
    <cfRule type="colorScale" priority="7">
      <colorScale>
        <cfvo type="num" val="0"/>
        <cfvo type="num" val="100"/>
        <color theme="9" tint="-0.249977111117893"/>
        <color rgb="FF92D050"/>
      </colorScale>
    </cfRule>
  </conditionalFormatting>
  <conditionalFormatting sqref="U33:U42">
    <cfRule type="colorScale" priority="5">
      <colorScale>
        <cfvo type="min"/>
        <cfvo type="percentile" val="50"/>
        <cfvo type="max"/>
        <color rgb="FFF8696B"/>
        <color rgb="FFFFEB84"/>
        <color rgb="FF63BE7B"/>
      </colorScale>
    </cfRule>
  </conditionalFormatting>
  <conditionalFormatting sqref="U1:U1048576">
    <cfRule type="colorScale" priority="1">
      <colorScale>
        <cfvo type="percent" val="0"/>
        <cfvo type="percent" val="50"/>
        <cfvo type="percent" val="100"/>
        <color rgb="FFF8696B"/>
        <color rgb="FFFFEB84"/>
        <color rgb="FF63BE7B"/>
      </colorScale>
    </cfRule>
    <cfRule type="colorScale" priority="2">
      <colorScale>
        <cfvo type="percent" val="0"/>
        <cfvo type="percent" val="50"/>
        <cfvo type="percent" val="100"/>
        <color rgb="FFF8696B"/>
        <color rgb="FFFFEB84"/>
        <color rgb="FF63BE7B"/>
      </colorScale>
    </cfRule>
    <cfRule type="colorScale" priority="3">
      <colorScale>
        <cfvo type="percent" val="0"/>
        <cfvo type="percent" val="50"/>
        <cfvo type="percent" val="100"/>
        <color rgb="FFF8696B"/>
        <color rgb="FFFFEB84"/>
        <color rgb="FF63BE7B"/>
      </colorScale>
    </cfRule>
    <cfRule type="colorScale" priority="4">
      <colorScale>
        <cfvo type="percent" val="0"/>
        <cfvo type="percent" val="50"/>
        <cfvo type="percent" val="100"/>
        <color rgb="FFF8696B"/>
        <color rgb="FFFFEB84"/>
        <color rgb="FF63BE7B"/>
      </colorScale>
    </cfRule>
  </conditionalFormatting>
  <conditionalFormatting sqref="U46:U55">
    <cfRule type="colorScale" priority="15">
      <colorScale>
        <cfvo type="min"/>
        <cfvo type="percentile" val="50"/>
        <cfvo type="max"/>
        <color rgb="FF63BE7B"/>
        <color rgb="FFFFEB84"/>
        <color rgb="FFF8696B"/>
      </colorScale>
    </cfRule>
    <cfRule type="colorScale" priority="16">
      <colorScale>
        <cfvo type="num" val="0"/>
        <cfvo type="num" val="100"/>
        <color theme="9" tint="-0.249977111117893"/>
        <color rgb="FF92D050"/>
      </colorScale>
    </cfRule>
  </conditionalFormatting>
  <conditionalFormatting sqref="U46:U55">
    <cfRule type="colorScale" priority="17">
      <colorScale>
        <cfvo type="min"/>
        <cfvo type="percentile" val="50"/>
        <cfvo type="max"/>
        <color rgb="FFF8696B"/>
        <color rgb="FFFFEB84"/>
        <color rgb="FF63BE7B"/>
      </colorScale>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E13"/>
  <sheetViews>
    <sheetView workbookViewId="0">
      <selection activeCell="E8" sqref="E8:E13"/>
    </sheetView>
  </sheetViews>
  <sheetFormatPr baseColWidth="10" defaultRowHeight="15" x14ac:dyDescent="0.25"/>
  <cols>
    <col min="1" max="1" width="39.85546875" bestFit="1" customWidth="1"/>
    <col min="2" max="2" width="12.140625" bestFit="1" customWidth="1"/>
    <col min="3" max="3" width="12.7109375" bestFit="1" customWidth="1"/>
    <col min="4" max="4" width="13.28515625" bestFit="1" customWidth="1"/>
    <col min="5" max="5" width="13" bestFit="1" customWidth="1"/>
  </cols>
  <sheetData>
    <row r="1" spans="1:5" x14ac:dyDescent="0.25">
      <c r="A1" s="141" t="s">
        <v>203</v>
      </c>
      <c r="B1" s="141"/>
      <c r="C1" s="141"/>
      <c r="D1" s="141"/>
      <c r="E1" s="141"/>
    </row>
    <row r="2" spans="1:5" x14ac:dyDescent="0.25">
      <c r="A2" s="67"/>
      <c r="B2" s="69" t="s">
        <v>33</v>
      </c>
      <c r="C2" s="69" t="s">
        <v>170</v>
      </c>
      <c r="D2" s="69" t="s">
        <v>171</v>
      </c>
      <c r="E2" s="69" t="s">
        <v>172</v>
      </c>
    </row>
    <row r="3" spans="1:5" x14ac:dyDescent="0.25">
      <c r="A3" s="68" t="s">
        <v>44</v>
      </c>
      <c r="B3" s="70"/>
      <c r="C3" s="71"/>
      <c r="D3" s="71"/>
      <c r="E3" s="71"/>
    </row>
    <row r="4" spans="1:5" x14ac:dyDescent="0.25">
      <c r="A4" s="68" t="s">
        <v>190</v>
      </c>
      <c r="B4" s="71"/>
      <c r="C4" s="71"/>
      <c r="D4" s="71"/>
      <c r="E4" s="71"/>
    </row>
    <row r="5" spans="1:5" x14ac:dyDescent="0.25">
      <c r="A5" s="68" t="s">
        <v>45</v>
      </c>
      <c r="B5" s="71"/>
      <c r="C5" s="71"/>
      <c r="D5" s="71"/>
      <c r="E5" s="71"/>
    </row>
    <row r="6" spans="1:5" x14ac:dyDescent="0.25">
      <c r="A6" s="68" t="s">
        <v>32</v>
      </c>
      <c r="B6" s="71"/>
      <c r="C6" s="71"/>
      <c r="D6" s="71"/>
      <c r="E6" s="71"/>
    </row>
    <row r="7" spans="1:5" x14ac:dyDescent="0.25">
      <c r="A7" s="68" t="s">
        <v>191</v>
      </c>
      <c r="B7" s="71"/>
      <c r="C7" s="71"/>
      <c r="D7" s="71"/>
      <c r="E7" s="71"/>
    </row>
    <row r="8" spans="1:5" x14ac:dyDescent="0.25">
      <c r="A8" s="68" t="s">
        <v>192</v>
      </c>
      <c r="B8" s="71"/>
      <c r="C8" s="71"/>
      <c r="D8" s="71"/>
      <c r="E8" s="71"/>
    </row>
    <row r="9" spans="1:5" x14ac:dyDescent="0.25">
      <c r="A9" s="68" t="s">
        <v>193</v>
      </c>
      <c r="B9" s="71"/>
      <c r="C9" s="71"/>
      <c r="D9" s="71"/>
      <c r="E9" s="71"/>
    </row>
    <row r="10" spans="1:5" x14ac:dyDescent="0.25">
      <c r="A10" s="68" t="s">
        <v>43</v>
      </c>
      <c r="B10" s="71"/>
      <c r="C10" s="71"/>
      <c r="D10" s="71"/>
      <c r="E10" s="71"/>
    </row>
    <row r="11" spans="1:5" x14ac:dyDescent="0.25">
      <c r="A11" s="68" t="s">
        <v>166</v>
      </c>
      <c r="B11" s="71"/>
      <c r="C11" s="71"/>
      <c r="D11" s="71"/>
      <c r="E11" s="71"/>
    </row>
    <row r="12" spans="1:5" x14ac:dyDescent="0.25">
      <c r="A12" s="68" t="s">
        <v>167</v>
      </c>
      <c r="B12" s="71"/>
      <c r="C12" s="71"/>
      <c r="D12" s="71"/>
      <c r="E12" s="71"/>
    </row>
    <row r="13" spans="1:5" x14ac:dyDescent="0.25">
      <c r="A13" s="68" t="s">
        <v>194</v>
      </c>
      <c r="B13" s="71"/>
      <c r="C13" s="71"/>
      <c r="D13" s="71"/>
      <c r="E13" s="71"/>
    </row>
  </sheetData>
  <mergeCells count="1">
    <mergeCell ref="A1:E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2:O31"/>
  <sheetViews>
    <sheetView topLeftCell="B1" workbookViewId="0">
      <selection activeCell="E8" sqref="E8:E13"/>
    </sheetView>
  </sheetViews>
  <sheetFormatPr baseColWidth="10" defaultRowHeight="15" x14ac:dyDescent="0.25"/>
  <cols>
    <col min="2" max="2" width="21.5703125" bestFit="1" customWidth="1"/>
    <col min="4" max="4" width="17" bestFit="1" customWidth="1"/>
    <col min="5" max="5" width="20.28515625" bestFit="1" customWidth="1"/>
    <col min="6" max="6" width="19" bestFit="1" customWidth="1"/>
    <col min="7" max="7" width="13.85546875" bestFit="1" customWidth="1"/>
    <col min="8" max="8" width="27.5703125" bestFit="1" customWidth="1"/>
    <col min="9" max="9" width="29.7109375" customWidth="1"/>
    <col min="10" max="10" width="14.42578125" hidden="1" customWidth="1"/>
    <col min="11" max="11" width="34.7109375" hidden="1" customWidth="1"/>
    <col min="12" max="12" width="11.85546875" hidden="1" customWidth="1"/>
    <col min="13" max="13" width="17.7109375" hidden="1" customWidth="1"/>
    <col min="14" max="14" width="7.42578125" hidden="1" customWidth="1"/>
    <col min="15" max="15" width="23.140625" hidden="1" customWidth="1"/>
  </cols>
  <sheetData>
    <row r="2" spans="1:15" ht="102" x14ac:dyDescent="0.25">
      <c r="A2" s="45" t="s">
        <v>2</v>
      </c>
      <c r="B2" s="46" t="s">
        <v>113</v>
      </c>
      <c r="C2" s="46" t="s">
        <v>114</v>
      </c>
      <c r="D2" s="46" t="s">
        <v>115</v>
      </c>
      <c r="E2" s="46" t="s">
        <v>116</v>
      </c>
      <c r="F2" s="46" t="s">
        <v>117</v>
      </c>
      <c r="G2" s="46" t="s">
        <v>118</v>
      </c>
      <c r="H2" s="46" t="s">
        <v>119</v>
      </c>
      <c r="I2" s="46" t="s">
        <v>120</v>
      </c>
      <c r="J2" s="47" t="s">
        <v>121</v>
      </c>
      <c r="K2" s="47" t="s">
        <v>122</v>
      </c>
      <c r="L2" s="47" t="s">
        <v>123</v>
      </c>
      <c r="M2" s="47" t="s">
        <v>124</v>
      </c>
      <c r="N2" s="47" t="s">
        <v>125</v>
      </c>
      <c r="O2" s="47" t="s">
        <v>126</v>
      </c>
    </row>
    <row r="3" spans="1:15" x14ac:dyDescent="0.25">
      <c r="A3" s="48">
        <v>1</v>
      </c>
      <c r="B3" s="49" t="s">
        <v>32</v>
      </c>
      <c r="C3" s="49" t="s">
        <v>146</v>
      </c>
      <c r="D3" s="49" t="s">
        <v>110</v>
      </c>
      <c r="E3" s="49" t="s">
        <v>142</v>
      </c>
      <c r="F3" s="49" t="s">
        <v>129</v>
      </c>
      <c r="G3" s="49" t="s">
        <v>130</v>
      </c>
      <c r="H3" s="50">
        <v>41670</v>
      </c>
      <c r="I3" s="50">
        <v>41674</v>
      </c>
      <c r="J3" s="51" t="s">
        <v>131</v>
      </c>
      <c r="K3" s="51" t="s">
        <v>132</v>
      </c>
      <c r="L3" s="51" t="s">
        <v>127</v>
      </c>
      <c r="M3" s="51" t="s">
        <v>133</v>
      </c>
      <c r="N3" s="52" t="s">
        <v>128</v>
      </c>
      <c r="O3" s="52" t="s">
        <v>129</v>
      </c>
    </row>
    <row r="4" spans="1:15" x14ac:dyDescent="0.25">
      <c r="A4" s="48"/>
      <c r="B4" s="49" t="s">
        <v>32</v>
      </c>
      <c r="C4" s="49" t="s">
        <v>146</v>
      </c>
      <c r="D4" s="49" t="s">
        <v>162</v>
      </c>
      <c r="E4" s="49" t="s">
        <v>142</v>
      </c>
      <c r="F4" s="49" t="s">
        <v>129</v>
      </c>
      <c r="G4" s="49" t="s">
        <v>130</v>
      </c>
      <c r="H4" s="50">
        <v>41676</v>
      </c>
      <c r="I4" s="50">
        <v>41676</v>
      </c>
      <c r="J4" s="51"/>
      <c r="K4" s="51"/>
      <c r="L4" s="51"/>
      <c r="M4" s="51"/>
      <c r="N4" s="52"/>
      <c r="O4" s="52"/>
    </row>
    <row r="5" spans="1:15" x14ac:dyDescent="0.25">
      <c r="A5" s="48">
        <v>2</v>
      </c>
      <c r="B5" s="49" t="s">
        <v>132</v>
      </c>
      <c r="C5" s="49" t="s">
        <v>146</v>
      </c>
      <c r="D5" s="49" t="s">
        <v>110</v>
      </c>
      <c r="E5" s="49" t="s">
        <v>142</v>
      </c>
      <c r="F5" s="49" t="s">
        <v>129</v>
      </c>
      <c r="G5" s="49" t="s">
        <v>130</v>
      </c>
      <c r="H5" s="50">
        <v>41674</v>
      </c>
      <c r="I5" s="50">
        <v>41677</v>
      </c>
      <c r="J5" s="51" t="s">
        <v>135</v>
      </c>
      <c r="K5" s="51" t="s">
        <v>136</v>
      </c>
      <c r="L5" s="51" t="s">
        <v>137</v>
      </c>
      <c r="M5" s="51" t="s">
        <v>138</v>
      </c>
      <c r="N5" s="52" t="s">
        <v>109</v>
      </c>
      <c r="O5" s="52" t="s">
        <v>139</v>
      </c>
    </row>
    <row r="6" spans="1:15" x14ac:dyDescent="0.25">
      <c r="A6" s="48">
        <v>3</v>
      </c>
      <c r="B6" s="49" t="s">
        <v>150</v>
      </c>
      <c r="C6" s="49" t="s">
        <v>146</v>
      </c>
      <c r="D6" s="49" t="s">
        <v>110</v>
      </c>
      <c r="E6" s="49" t="s">
        <v>142</v>
      </c>
      <c r="F6" s="49" t="s">
        <v>129</v>
      </c>
      <c r="G6" s="49" t="s">
        <v>135</v>
      </c>
      <c r="H6" s="50">
        <v>41676</v>
      </c>
      <c r="I6" s="50">
        <v>41682</v>
      </c>
      <c r="J6" s="51" t="s">
        <v>130</v>
      </c>
      <c r="K6" s="51" t="s">
        <v>134</v>
      </c>
      <c r="L6" s="52" t="s">
        <v>140</v>
      </c>
      <c r="M6" s="51" t="s">
        <v>141</v>
      </c>
      <c r="N6" s="52" t="s">
        <v>142</v>
      </c>
      <c r="O6" s="52" t="s">
        <v>143</v>
      </c>
    </row>
    <row r="7" spans="1:15" x14ac:dyDescent="0.25">
      <c r="A7" s="48">
        <v>4</v>
      </c>
      <c r="B7" s="49"/>
      <c r="C7" s="49"/>
      <c r="D7" s="49"/>
      <c r="E7" s="49"/>
      <c r="F7" s="49"/>
      <c r="G7" s="49"/>
      <c r="H7" s="50" t="str">
        <f t="shared" ref="H7:H30" ca="1" si="0">+IF(B7&lt;&gt;"",TODAY(),"")</f>
        <v/>
      </c>
      <c r="I7" s="50"/>
      <c r="J7" s="51" t="s">
        <v>144</v>
      </c>
      <c r="K7" s="52" t="s">
        <v>145</v>
      </c>
      <c r="L7" s="52" t="s">
        <v>146</v>
      </c>
      <c r="M7" s="52" t="s">
        <v>147</v>
      </c>
      <c r="N7" s="51" t="s">
        <v>148</v>
      </c>
      <c r="O7" s="52" t="s">
        <v>149</v>
      </c>
    </row>
    <row r="8" spans="1:15" x14ac:dyDescent="0.25">
      <c r="A8" s="48">
        <v>5</v>
      </c>
      <c r="B8" s="49"/>
      <c r="C8" s="49"/>
      <c r="D8" s="49"/>
      <c r="E8" s="49"/>
      <c r="F8" s="49"/>
      <c r="G8" s="49"/>
      <c r="H8" s="50" t="str">
        <f t="shared" ca="1" si="0"/>
        <v/>
      </c>
      <c r="I8" s="50"/>
      <c r="J8" s="49"/>
      <c r="K8" s="52" t="s">
        <v>150</v>
      </c>
      <c r="L8" s="52"/>
      <c r="M8" s="52" t="s">
        <v>151</v>
      </c>
      <c r="N8" s="49"/>
      <c r="O8" s="52" t="s">
        <v>152</v>
      </c>
    </row>
    <row r="9" spans="1:15" x14ac:dyDescent="0.25">
      <c r="A9" s="48">
        <v>6</v>
      </c>
      <c r="B9" s="49"/>
      <c r="C9" s="49"/>
      <c r="D9" s="49"/>
      <c r="E9" s="49"/>
      <c r="F9" s="49"/>
      <c r="G9" s="49"/>
      <c r="H9" s="50" t="str">
        <f t="shared" ca="1" si="0"/>
        <v/>
      </c>
      <c r="I9" s="50"/>
      <c r="J9" s="49"/>
      <c r="K9" s="52" t="s">
        <v>153</v>
      </c>
      <c r="L9" s="52"/>
      <c r="M9" s="52" t="s">
        <v>110</v>
      </c>
      <c r="N9" s="49"/>
      <c r="O9" s="52" t="s">
        <v>154</v>
      </c>
    </row>
    <row r="10" spans="1:15" x14ac:dyDescent="0.25">
      <c r="A10" s="48">
        <v>7</v>
      </c>
      <c r="B10" s="49"/>
      <c r="C10" s="49"/>
      <c r="D10" s="49"/>
      <c r="E10" s="49"/>
      <c r="F10" s="49"/>
      <c r="G10" s="49"/>
      <c r="H10" s="50" t="str">
        <f t="shared" ca="1" si="0"/>
        <v/>
      </c>
      <c r="I10" s="50"/>
      <c r="J10" s="49"/>
      <c r="K10" s="52" t="s">
        <v>155</v>
      </c>
      <c r="L10" s="52"/>
      <c r="M10" s="52" t="s">
        <v>156</v>
      </c>
      <c r="N10" s="49"/>
      <c r="O10" s="52"/>
    </row>
    <row r="11" spans="1:15" x14ac:dyDescent="0.25">
      <c r="A11" s="48">
        <v>9</v>
      </c>
      <c r="B11" s="49"/>
      <c r="C11" s="49"/>
      <c r="D11" s="49"/>
      <c r="E11" s="49"/>
      <c r="F11" s="49"/>
      <c r="G11" s="49"/>
      <c r="H11" s="50" t="str">
        <f t="shared" ca="1" si="0"/>
        <v/>
      </c>
      <c r="I11" s="50"/>
      <c r="J11" s="49"/>
      <c r="K11" s="51" t="s">
        <v>32</v>
      </c>
      <c r="L11" s="52"/>
      <c r="M11" s="52" t="s">
        <v>157</v>
      </c>
      <c r="N11" s="49"/>
      <c r="O11" s="49"/>
    </row>
    <row r="12" spans="1:15" x14ac:dyDescent="0.25">
      <c r="A12" s="48">
        <v>10</v>
      </c>
      <c r="B12" s="49"/>
      <c r="C12" s="49"/>
      <c r="D12" s="49"/>
      <c r="E12" s="49"/>
      <c r="F12" s="49"/>
      <c r="G12" s="49"/>
      <c r="H12" s="50" t="str">
        <f t="shared" ca="1" si="0"/>
        <v/>
      </c>
      <c r="I12" s="50"/>
      <c r="J12" s="49"/>
      <c r="K12" s="51" t="s">
        <v>158</v>
      </c>
      <c r="L12" s="52"/>
      <c r="M12" s="52" t="s">
        <v>159</v>
      </c>
      <c r="N12" s="49"/>
      <c r="O12" s="49"/>
    </row>
    <row r="13" spans="1:15" x14ac:dyDescent="0.25">
      <c r="A13" s="48">
        <v>11</v>
      </c>
      <c r="B13" s="49"/>
      <c r="C13" s="49"/>
      <c r="D13" s="49"/>
      <c r="E13" s="49"/>
      <c r="F13" s="49"/>
      <c r="G13" s="49"/>
      <c r="H13" s="50" t="str">
        <f t="shared" ca="1" si="0"/>
        <v/>
      </c>
      <c r="I13" s="50"/>
      <c r="J13" s="49"/>
      <c r="K13" s="51" t="s">
        <v>160</v>
      </c>
      <c r="L13" s="52"/>
      <c r="M13" s="52" t="s">
        <v>137</v>
      </c>
      <c r="N13" s="49"/>
      <c r="O13" s="49"/>
    </row>
    <row r="14" spans="1:15" x14ac:dyDescent="0.25">
      <c r="A14" s="48">
        <v>12</v>
      </c>
      <c r="B14" s="49"/>
      <c r="C14" s="49"/>
      <c r="D14" s="49"/>
      <c r="E14" s="49"/>
      <c r="F14" s="49"/>
      <c r="G14" s="49"/>
      <c r="H14" s="50" t="str">
        <f t="shared" ca="1" si="0"/>
        <v/>
      </c>
      <c r="I14" s="50"/>
      <c r="J14" s="49"/>
      <c r="K14" s="51" t="s">
        <v>161</v>
      </c>
      <c r="L14" s="52"/>
      <c r="M14" s="52" t="s">
        <v>162</v>
      </c>
      <c r="N14" s="49"/>
      <c r="O14" s="49"/>
    </row>
    <row r="15" spans="1:15" x14ac:dyDescent="0.25">
      <c r="A15" s="48">
        <v>13.1272727272727</v>
      </c>
      <c r="B15" s="49"/>
      <c r="C15" s="49"/>
      <c r="D15" s="49"/>
      <c r="E15" s="49"/>
      <c r="F15" s="49"/>
      <c r="G15" s="49"/>
      <c r="H15" s="50" t="str">
        <f t="shared" ca="1" si="0"/>
        <v/>
      </c>
      <c r="I15" s="50"/>
      <c r="J15" s="49"/>
      <c r="K15" s="51" t="s">
        <v>163</v>
      </c>
      <c r="L15" s="52"/>
      <c r="M15" s="52" t="s">
        <v>164</v>
      </c>
      <c r="N15" s="49"/>
      <c r="O15" s="49"/>
    </row>
    <row r="16" spans="1:15" x14ac:dyDescent="0.25">
      <c r="A16" s="48">
        <v>14.254545454545401</v>
      </c>
      <c r="B16" s="49"/>
      <c r="C16" s="49"/>
      <c r="D16" s="49"/>
      <c r="E16" s="49"/>
      <c r="F16" s="49"/>
      <c r="G16" s="49"/>
      <c r="H16" s="50" t="str">
        <f t="shared" ca="1" si="0"/>
        <v/>
      </c>
      <c r="I16" s="50"/>
      <c r="J16" s="49"/>
      <c r="K16" s="51" t="s">
        <v>165</v>
      </c>
      <c r="L16" s="49"/>
      <c r="M16" s="49"/>
      <c r="N16" s="49"/>
      <c r="O16" s="49"/>
    </row>
    <row r="17" spans="1:15" x14ac:dyDescent="0.25">
      <c r="A17" s="48">
        <v>15.3818181818182</v>
      </c>
      <c r="B17" s="49"/>
      <c r="C17" s="49"/>
      <c r="D17" s="49"/>
      <c r="E17" s="49"/>
      <c r="F17" s="49"/>
      <c r="G17" s="49"/>
      <c r="H17" s="50" t="str">
        <f t="shared" ca="1" si="0"/>
        <v/>
      </c>
      <c r="I17" s="50"/>
      <c r="J17" s="49"/>
      <c r="K17" s="52" t="s">
        <v>166</v>
      </c>
      <c r="L17" s="49"/>
      <c r="M17" s="49"/>
      <c r="N17" s="49"/>
      <c r="O17" s="49"/>
    </row>
    <row r="18" spans="1:15" x14ac:dyDescent="0.25">
      <c r="A18" s="48">
        <v>16.509090909090901</v>
      </c>
      <c r="B18" s="49"/>
      <c r="C18" s="49"/>
      <c r="D18" s="49"/>
      <c r="E18" s="49"/>
      <c r="F18" s="49"/>
      <c r="G18" s="49"/>
      <c r="H18" s="50" t="str">
        <f t="shared" ca="1" si="0"/>
        <v/>
      </c>
      <c r="I18" s="50"/>
      <c r="J18" s="49"/>
      <c r="K18" s="52" t="s">
        <v>167</v>
      </c>
      <c r="L18" s="49"/>
      <c r="M18" s="49"/>
      <c r="N18" s="49"/>
      <c r="O18" s="49"/>
    </row>
    <row r="19" spans="1:15" x14ac:dyDescent="0.25">
      <c r="A19" s="48">
        <v>17.636363636363601</v>
      </c>
      <c r="B19" s="49"/>
      <c r="C19" s="49"/>
      <c r="D19" s="49"/>
      <c r="E19" s="49"/>
      <c r="F19" s="49"/>
      <c r="G19" s="49"/>
      <c r="H19" s="50" t="str">
        <f t="shared" ca="1" si="0"/>
        <v/>
      </c>
      <c r="I19" s="50"/>
      <c r="J19" s="49"/>
      <c r="K19" s="49"/>
      <c r="L19" s="49"/>
      <c r="M19" s="49"/>
      <c r="N19" s="49"/>
      <c r="O19" s="49"/>
    </row>
    <row r="20" spans="1:15" x14ac:dyDescent="0.25">
      <c r="A20" s="48">
        <v>18.763636363636301</v>
      </c>
      <c r="B20" s="49"/>
      <c r="C20" s="49"/>
      <c r="D20" s="49"/>
      <c r="E20" s="49"/>
      <c r="F20" s="49"/>
      <c r="G20" s="49"/>
      <c r="H20" s="50" t="str">
        <f t="shared" ca="1" si="0"/>
        <v/>
      </c>
      <c r="I20" s="50"/>
      <c r="J20" s="49"/>
      <c r="K20" s="49"/>
      <c r="L20" s="49"/>
      <c r="M20" s="49"/>
      <c r="N20" s="49"/>
      <c r="O20" s="49"/>
    </row>
    <row r="21" spans="1:15" x14ac:dyDescent="0.25">
      <c r="A21" s="48">
        <v>19.890909090909101</v>
      </c>
      <c r="B21" s="49"/>
      <c r="C21" s="49"/>
      <c r="D21" s="49"/>
      <c r="E21" s="49"/>
      <c r="F21" s="49"/>
      <c r="G21" s="49"/>
      <c r="H21" s="50" t="str">
        <f t="shared" ca="1" si="0"/>
        <v/>
      </c>
      <c r="I21" s="50"/>
      <c r="J21" s="49"/>
      <c r="K21" s="49"/>
      <c r="L21" s="49"/>
      <c r="M21" s="49"/>
      <c r="N21" s="49"/>
      <c r="O21" s="49"/>
    </row>
    <row r="22" spans="1:15" x14ac:dyDescent="0.25">
      <c r="A22" s="48">
        <v>21.018181818181802</v>
      </c>
      <c r="B22" s="49"/>
      <c r="C22" s="49"/>
      <c r="D22" s="49"/>
      <c r="E22" s="49"/>
      <c r="F22" s="49"/>
      <c r="G22" s="49"/>
      <c r="H22" s="50" t="str">
        <f t="shared" ca="1" si="0"/>
        <v/>
      </c>
      <c r="I22" s="50"/>
      <c r="J22" s="49"/>
      <c r="K22" s="49"/>
      <c r="L22" s="49"/>
      <c r="M22" s="49"/>
      <c r="N22" s="49"/>
      <c r="O22" s="49"/>
    </row>
    <row r="23" spans="1:15" x14ac:dyDescent="0.25">
      <c r="A23" s="48">
        <v>22.145454545454498</v>
      </c>
      <c r="B23" s="49"/>
      <c r="C23" s="49"/>
      <c r="D23" s="49"/>
      <c r="E23" s="49"/>
      <c r="F23" s="49"/>
      <c r="G23" s="49"/>
      <c r="H23" s="50" t="str">
        <f t="shared" ca="1" si="0"/>
        <v/>
      </c>
      <c r="I23" s="50"/>
      <c r="J23" s="49"/>
      <c r="K23" s="49"/>
      <c r="L23" s="49"/>
      <c r="M23" s="49"/>
      <c r="N23" s="49"/>
      <c r="O23" s="49"/>
    </row>
    <row r="24" spans="1:15" x14ac:dyDescent="0.25">
      <c r="A24" s="48">
        <v>23.272727272727199</v>
      </c>
      <c r="B24" s="49"/>
      <c r="C24" s="49"/>
      <c r="D24" s="49"/>
      <c r="E24" s="49"/>
      <c r="F24" s="49"/>
      <c r="G24" s="49"/>
      <c r="H24" s="50" t="str">
        <f t="shared" ca="1" si="0"/>
        <v/>
      </c>
      <c r="I24" s="50"/>
      <c r="J24" s="49"/>
      <c r="K24" s="49"/>
      <c r="L24" s="49"/>
      <c r="M24" s="49"/>
      <c r="N24" s="49"/>
      <c r="O24" s="49"/>
    </row>
    <row r="25" spans="1:15" x14ac:dyDescent="0.25">
      <c r="A25" s="48">
        <v>24.4</v>
      </c>
      <c r="B25" s="49"/>
      <c r="C25" s="49"/>
      <c r="D25" s="49"/>
      <c r="E25" s="49"/>
      <c r="F25" s="49"/>
      <c r="G25" s="49"/>
      <c r="H25" s="50" t="str">
        <f t="shared" ca="1" si="0"/>
        <v/>
      </c>
      <c r="I25" s="50"/>
      <c r="J25" s="49"/>
      <c r="K25" s="49"/>
      <c r="L25" s="49"/>
      <c r="M25" s="49"/>
      <c r="N25" s="49"/>
      <c r="O25" s="49"/>
    </row>
    <row r="26" spans="1:15" x14ac:dyDescent="0.25">
      <c r="A26" s="48">
        <v>25.527272727272699</v>
      </c>
      <c r="B26" s="49"/>
      <c r="C26" s="49"/>
      <c r="D26" s="49"/>
      <c r="E26" s="49"/>
      <c r="F26" s="49"/>
      <c r="G26" s="49"/>
      <c r="H26" s="50" t="str">
        <f t="shared" ca="1" si="0"/>
        <v/>
      </c>
      <c r="I26" s="50"/>
      <c r="J26" s="49"/>
      <c r="K26" s="49"/>
      <c r="L26" s="49"/>
      <c r="M26" s="49"/>
      <c r="N26" s="49"/>
      <c r="O26" s="49"/>
    </row>
    <row r="27" spans="1:15" x14ac:dyDescent="0.25">
      <c r="A27" s="48">
        <v>26.654545454545399</v>
      </c>
      <c r="B27" s="49"/>
      <c r="C27" s="49"/>
      <c r="D27" s="49"/>
      <c r="E27" s="49"/>
      <c r="F27" s="49"/>
      <c r="G27" s="49"/>
      <c r="H27" s="50" t="str">
        <f t="shared" ca="1" si="0"/>
        <v/>
      </c>
      <c r="I27" s="50"/>
      <c r="J27" s="49"/>
      <c r="K27" s="49"/>
      <c r="L27" s="49"/>
      <c r="M27" s="49"/>
      <c r="N27" s="49"/>
      <c r="O27" s="49"/>
    </row>
    <row r="28" spans="1:15" x14ac:dyDescent="0.25">
      <c r="A28" s="48">
        <v>27.781818181818199</v>
      </c>
      <c r="B28" s="49"/>
      <c r="C28" s="49"/>
      <c r="D28" s="49"/>
      <c r="E28" s="49"/>
      <c r="F28" s="49"/>
      <c r="G28" s="49"/>
      <c r="H28" s="50" t="str">
        <f t="shared" ca="1" si="0"/>
        <v/>
      </c>
      <c r="I28" s="50"/>
      <c r="J28" s="49"/>
      <c r="K28" s="49"/>
      <c r="L28" s="49"/>
      <c r="M28" s="49"/>
      <c r="N28" s="49"/>
      <c r="O28" s="49"/>
    </row>
    <row r="29" spans="1:15" x14ac:dyDescent="0.25">
      <c r="A29" s="48">
        <v>28.909090909090899</v>
      </c>
      <c r="B29" s="49"/>
      <c r="C29" s="49"/>
      <c r="D29" s="49"/>
      <c r="E29" s="49"/>
      <c r="F29" s="49"/>
      <c r="G29" s="49"/>
      <c r="H29" s="50" t="str">
        <f t="shared" ca="1" si="0"/>
        <v/>
      </c>
      <c r="I29" s="50"/>
      <c r="J29" s="49"/>
      <c r="K29" s="49"/>
      <c r="L29" s="49"/>
      <c r="M29" s="49"/>
      <c r="N29" s="49"/>
      <c r="O29" s="49"/>
    </row>
    <row r="30" spans="1:15" x14ac:dyDescent="0.25">
      <c r="A30" s="48">
        <v>30.0363636363636</v>
      </c>
      <c r="B30" s="49"/>
      <c r="C30" s="49"/>
      <c r="D30" s="49"/>
      <c r="E30" s="49"/>
      <c r="F30" s="49"/>
      <c r="G30" s="49"/>
      <c r="H30" s="50" t="str">
        <f t="shared" ca="1" si="0"/>
        <v/>
      </c>
      <c r="I30" s="50"/>
      <c r="J30" s="49"/>
      <c r="K30" s="49"/>
      <c r="L30" s="49"/>
      <c r="M30" s="49"/>
      <c r="N30" s="49"/>
      <c r="O30" s="49"/>
    </row>
    <row r="31" spans="1:15" x14ac:dyDescent="0.25">
      <c r="C31" s="49"/>
    </row>
  </sheetData>
  <conditionalFormatting sqref="G2">
    <cfRule type="expression" dxfId="0" priority="1" stopIfTrue="1">
      <formula>"Cumplida"</formula>
    </cfRule>
  </conditionalFormatting>
  <dataValidations count="6">
    <dataValidation type="list" allowBlank="1" showInputMessage="1" showErrorMessage="1" sqref="F3:F30">
      <formula1>$O$3:$O$9</formula1>
    </dataValidation>
    <dataValidation type="list" allowBlank="1" showInputMessage="1" showErrorMessage="1" sqref="E3:E30">
      <formula1>$N$3:$N$9</formula1>
    </dataValidation>
    <dataValidation type="list" allowBlank="1" showInputMessage="1" showErrorMessage="1" sqref="B3:B30">
      <formula1>$K$3:$K$30</formula1>
    </dataValidation>
    <dataValidation type="list" allowBlank="1" showInputMessage="1" showErrorMessage="1" sqref="G3:G30">
      <formula1>$J$3:$J$30</formula1>
    </dataValidation>
    <dataValidation type="list" allowBlank="1" showInputMessage="1" showErrorMessage="1" sqref="D3:D30">
      <formula1>$M$3:$M$15</formula1>
    </dataValidation>
    <dataValidation type="list" allowBlank="1" showInputMessage="1" showErrorMessage="1" sqref="C3:C15">
      <formula1>$L$3:$L$18</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vt:i4>
      </vt:variant>
    </vt:vector>
  </HeadingPairs>
  <TitlesOfParts>
    <vt:vector size="20" baseType="lpstr">
      <vt:lpstr>MAPA DE MEDIOS 2016</vt:lpstr>
      <vt:lpstr>PLAN DE COMUNICACIONES 2016</vt:lpstr>
      <vt:lpstr>CONTROL INTERNO</vt:lpstr>
      <vt:lpstr>PLANEACIÓN Y CALIDAD</vt:lpstr>
      <vt:lpstr>PIGA</vt:lpstr>
      <vt:lpstr>GESTIÓN DOCUMENTAL</vt:lpstr>
      <vt:lpstr>SISTEMAS</vt:lpstr>
      <vt:lpstr>SUBGERENCIA ADMINISTRATIVA</vt:lpstr>
      <vt:lpstr>GERENCIA</vt:lpstr>
      <vt:lpstr>TALENTO HUMANO</vt:lpstr>
      <vt:lpstr>PAI</vt:lpstr>
      <vt:lpstr>PIC</vt:lpstr>
      <vt:lpstr>PYP</vt:lpstr>
      <vt:lpstr>SERVICIO AL CIUDADANO</vt:lpstr>
      <vt:lpstr>PLANEACIÓN</vt:lpstr>
      <vt:lpstr>SUBSALUD</vt:lpstr>
      <vt:lpstr>RESUMEN</vt:lpstr>
      <vt:lpstr>CONTROL PIEZAS DE COMUNICACIÓN</vt:lpstr>
      <vt:lpstr>Hoja1</vt:lpstr>
      <vt:lpstr>'PLAN DE COMUNICACIONES 2016'!Área_de_impresión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olgas</dc:creator>
  <cp:lastModifiedBy>Sony</cp:lastModifiedBy>
  <cp:lastPrinted>2016-09-16T21:10:20Z</cp:lastPrinted>
  <dcterms:created xsi:type="dcterms:W3CDTF">2013-04-30T17:32:35Z</dcterms:created>
  <dcterms:modified xsi:type="dcterms:W3CDTF">2016-09-16T21:16:36Z</dcterms:modified>
</cp:coreProperties>
</file>